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charts/chart2.xml" ContentType="application/vnd.openxmlformats-officedocument.drawingml.char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615" windowWidth="18615" windowHeight="6855" activeTab="1"/>
  </bookViews>
  <sheets>
    <sheet name="Sheet1" sheetId="1" r:id="rId1"/>
    <sheet name="Sheet2" sheetId="2" r:id="rId2"/>
    <sheet name="Sheet3" sheetId="3" r:id="rId3"/>
  </sheets>
  <calcPr calcId="124519" concurrentCalc="0"/>
</workbook>
</file>

<file path=xl/calcChain.xml><?xml version="1.0" encoding="utf-8"?>
<calcChain xmlns="http://schemas.openxmlformats.org/spreadsheetml/2006/main">
  <c r="E43" i="2"/>
  <c r="E44"/>
  <c r="E45"/>
  <c r="E46"/>
  <c r="F43"/>
  <c r="E47"/>
  <c r="F44"/>
  <c r="F45"/>
  <c r="F46"/>
  <c r="G43"/>
  <c r="F47"/>
  <c r="G44"/>
  <c r="G45"/>
  <c r="G46"/>
  <c r="H43"/>
  <c r="G47"/>
  <c r="H44"/>
  <c r="H45"/>
  <c r="H46"/>
  <c r="I43"/>
  <c r="H47"/>
  <c r="I44"/>
  <c r="I45"/>
  <c r="I46"/>
  <c r="J43"/>
  <c r="I47"/>
  <c r="J44"/>
  <c r="J45"/>
  <c r="J46"/>
  <c r="K43"/>
  <c r="J47"/>
  <c r="K44"/>
  <c r="K45"/>
  <c r="K46"/>
  <c r="L43"/>
  <c r="K47"/>
  <c r="L44"/>
  <c r="L45"/>
  <c r="L46"/>
  <c r="M43"/>
  <c r="L47"/>
  <c r="M44"/>
  <c r="M45"/>
  <c r="M46"/>
  <c r="N43"/>
  <c r="M47"/>
  <c r="N44"/>
  <c r="N45"/>
  <c r="N46"/>
  <c r="O43"/>
  <c r="N47"/>
  <c r="O44"/>
  <c r="O45"/>
  <c r="O46"/>
  <c r="P43"/>
  <c r="O47"/>
  <c r="P44"/>
  <c r="P45"/>
  <c r="P46"/>
  <c r="Q43"/>
  <c r="P47"/>
  <c r="Q44"/>
  <c r="Q45"/>
  <c r="Q46"/>
  <c r="R43"/>
  <c r="Q47"/>
  <c r="R44"/>
  <c r="R45"/>
  <c r="R46"/>
  <c r="S43"/>
  <c r="R47"/>
  <c r="S44"/>
  <c r="S45"/>
  <c r="S46"/>
  <c r="T43"/>
  <c r="S47"/>
  <c r="T44"/>
  <c r="T45"/>
  <c r="T46"/>
  <c r="U43"/>
  <c r="T47"/>
  <c r="U44"/>
  <c r="U45"/>
  <c r="U46"/>
  <c r="V43"/>
  <c r="U47"/>
  <c r="V44"/>
  <c r="V45"/>
  <c r="V46"/>
  <c r="W43"/>
  <c r="V47"/>
  <c r="W44"/>
  <c r="W45"/>
  <c r="W46"/>
  <c r="X43"/>
  <c r="W47"/>
  <c r="X44"/>
  <c r="X45"/>
  <c r="X46"/>
  <c r="Y43"/>
  <c r="X47"/>
  <c r="Y44"/>
  <c r="Y45"/>
  <c r="Y46"/>
  <c r="Z43"/>
  <c r="Y47"/>
  <c r="Z44"/>
  <c r="Z45"/>
  <c r="Z46"/>
  <c r="AA43"/>
  <c r="Z47"/>
  <c r="AA44"/>
  <c r="AA45"/>
  <c r="AA46"/>
  <c r="AB43"/>
  <c r="AA47"/>
  <c r="AB44"/>
  <c r="AB45"/>
  <c r="AB46"/>
  <c r="AC43"/>
  <c r="AB47"/>
  <c r="AC44"/>
  <c r="AC45"/>
  <c r="AC46"/>
  <c r="AD43"/>
  <c r="AC47"/>
  <c r="AD44"/>
  <c r="AD45"/>
  <c r="AD46"/>
  <c r="AE43"/>
  <c r="AD47"/>
  <c r="AE44"/>
  <c r="AE45"/>
  <c r="AE46"/>
  <c r="AF43"/>
  <c r="AE47"/>
  <c r="AF44"/>
  <c r="AF45"/>
  <c r="AF46"/>
  <c r="AG43"/>
  <c r="AF47"/>
  <c r="AG44"/>
  <c r="AG45"/>
  <c r="AG46"/>
  <c r="AH43"/>
  <c r="AG47"/>
  <c r="AH44"/>
  <c r="AH45"/>
  <c r="AH46"/>
  <c r="AI43"/>
  <c r="AH47"/>
  <c r="AI44"/>
  <c r="AI45"/>
  <c r="AI46"/>
  <c r="AJ43"/>
  <c r="AI47"/>
  <c r="AJ44"/>
  <c r="AJ45"/>
  <c r="AJ46"/>
  <c r="AK43"/>
  <c r="AJ47"/>
  <c r="AK44"/>
  <c r="AK45"/>
  <c r="AK46"/>
  <c r="AL43"/>
  <c r="AK47"/>
  <c r="AL44"/>
  <c r="AL45"/>
  <c r="AL46"/>
  <c r="AM43"/>
  <c r="AL47"/>
  <c r="AM44"/>
  <c r="AM45"/>
  <c r="AM46"/>
  <c r="AN43"/>
  <c r="AM47"/>
  <c r="AN44"/>
  <c r="AN45"/>
  <c r="AN46"/>
  <c r="AO43"/>
  <c r="AN47"/>
  <c r="AO44"/>
  <c r="AO45"/>
  <c r="AO46"/>
  <c r="AP43"/>
  <c r="AO47"/>
  <c r="AP44"/>
  <c r="AP45"/>
  <c r="AP46"/>
  <c r="AQ43"/>
  <c r="AP47"/>
  <c r="AQ44"/>
  <c r="AQ45"/>
  <c r="AQ46"/>
  <c r="AR43"/>
  <c r="AQ47"/>
  <c r="AR44"/>
  <c r="AR45"/>
  <c r="AR46"/>
  <c r="AS43"/>
  <c r="AR47"/>
  <c r="AS44"/>
  <c r="AS45"/>
  <c r="AS46"/>
  <c r="AT43"/>
  <c r="AS47"/>
  <c r="AT44"/>
  <c r="AT45"/>
  <c r="AT46"/>
  <c r="AU43"/>
  <c r="AT47"/>
  <c r="AU44"/>
  <c r="AU45"/>
  <c r="AU46"/>
  <c r="AV43"/>
  <c r="AU47"/>
  <c r="AV44"/>
  <c r="AV45"/>
  <c r="AV46"/>
  <c r="AW43"/>
  <c r="AV47"/>
  <c r="AW44"/>
  <c r="AW45"/>
  <c r="AW46"/>
  <c r="AX43"/>
  <c r="AW47"/>
  <c r="AX44"/>
  <c r="AX45"/>
  <c r="AX46"/>
  <c r="AY43"/>
  <c r="AX47"/>
  <c r="AY44"/>
  <c r="AY45"/>
  <c r="AY46"/>
  <c r="AZ43"/>
  <c r="AY47"/>
  <c r="AZ44"/>
  <c r="AZ45"/>
  <c r="AZ46"/>
  <c r="BA43"/>
  <c r="AZ47"/>
  <c r="BA44"/>
  <c r="BA45"/>
  <c r="BA46"/>
  <c r="BB43"/>
  <c r="BA47"/>
  <c r="BB44"/>
  <c r="BB45"/>
  <c r="BB47"/>
  <c r="BB46"/>
  <c r="E35"/>
  <c r="E36"/>
  <c r="E37"/>
  <c r="E38"/>
  <c r="F35"/>
  <c r="E39"/>
  <c r="F36"/>
  <c r="F37"/>
  <c r="F38"/>
  <c r="G35"/>
  <c r="F39"/>
  <c r="G36"/>
  <c r="G37"/>
  <c r="G38"/>
  <c r="H35"/>
  <c r="G39"/>
  <c r="H36"/>
  <c r="H37"/>
  <c r="H38"/>
  <c r="I35"/>
  <c r="H39"/>
  <c r="I36"/>
  <c r="I37"/>
  <c r="I38"/>
  <c r="J35"/>
  <c r="I39"/>
  <c r="J36"/>
  <c r="J37"/>
  <c r="J38"/>
  <c r="K35"/>
  <c r="J39"/>
  <c r="K36"/>
  <c r="K37"/>
  <c r="K38"/>
  <c r="L35"/>
  <c r="K39"/>
  <c r="L36"/>
  <c r="L37"/>
  <c r="L38"/>
  <c r="M35"/>
  <c r="L39"/>
  <c r="M36"/>
  <c r="M37"/>
  <c r="M38"/>
  <c r="N35"/>
  <c r="M39"/>
  <c r="N36"/>
  <c r="N37"/>
  <c r="N38"/>
  <c r="O35"/>
  <c r="N39"/>
  <c r="O36"/>
  <c r="O37"/>
  <c r="O38"/>
  <c r="P35"/>
  <c r="O39"/>
  <c r="P36"/>
  <c r="P37"/>
  <c r="P38"/>
  <c r="Q35"/>
  <c r="P39"/>
  <c r="Q36"/>
  <c r="Q37"/>
  <c r="Q38"/>
  <c r="R35"/>
  <c r="Q39"/>
  <c r="R36"/>
  <c r="R37"/>
  <c r="R38"/>
  <c r="S35"/>
  <c r="R39"/>
  <c r="S36"/>
  <c r="S37"/>
  <c r="S38"/>
  <c r="T35"/>
  <c r="S39"/>
  <c r="T36"/>
  <c r="T37"/>
  <c r="T38"/>
  <c r="U35"/>
  <c r="T39"/>
  <c r="U36"/>
  <c r="U37"/>
  <c r="U38"/>
  <c r="V35"/>
  <c r="U39"/>
  <c r="V36"/>
  <c r="V37"/>
  <c r="V38"/>
  <c r="W35"/>
  <c r="V39"/>
  <c r="W36"/>
  <c r="W37"/>
  <c r="W38"/>
  <c r="X35"/>
  <c r="W39"/>
  <c r="X36"/>
  <c r="X37"/>
  <c r="X38"/>
  <c r="Y35"/>
  <c r="X39"/>
  <c r="Y36"/>
  <c r="Y37"/>
  <c r="Y38"/>
  <c r="Z35"/>
  <c r="Y39"/>
  <c r="Z36"/>
  <c r="Z37"/>
  <c r="Z38"/>
  <c r="AA35"/>
  <c r="Z39"/>
  <c r="AA36"/>
  <c r="AA37"/>
  <c r="AA38"/>
  <c r="AB35"/>
  <c r="AA39"/>
  <c r="AB36"/>
  <c r="AB37"/>
  <c r="AB38"/>
  <c r="AC35"/>
  <c r="AB39"/>
  <c r="AC36"/>
  <c r="AC37"/>
  <c r="AC38"/>
  <c r="AD35"/>
  <c r="AC39"/>
  <c r="AD36"/>
  <c r="AD37"/>
  <c r="AD38"/>
  <c r="AE35"/>
  <c r="AD39"/>
  <c r="AE36"/>
  <c r="AE37"/>
  <c r="AE38"/>
  <c r="AF35"/>
  <c r="AE39"/>
  <c r="AF36"/>
  <c r="AF37"/>
  <c r="AF38"/>
  <c r="AG35"/>
  <c r="AF39"/>
  <c r="AG36"/>
  <c r="AG37"/>
  <c r="AG38"/>
  <c r="AH35"/>
  <c r="AG39"/>
  <c r="AH36"/>
  <c r="AH37"/>
  <c r="AH38"/>
  <c r="AI35"/>
  <c r="AH39"/>
  <c r="AI36"/>
  <c r="AI37"/>
  <c r="AI38"/>
  <c r="AJ35"/>
  <c r="AI39"/>
  <c r="AJ36"/>
  <c r="AJ37"/>
  <c r="AJ38"/>
  <c r="AK35"/>
  <c r="AJ39"/>
  <c r="AK36"/>
  <c r="AK37"/>
  <c r="AK38"/>
  <c r="AL35"/>
  <c r="AK39"/>
  <c r="AL36"/>
  <c r="AL37"/>
  <c r="AL38"/>
  <c r="AM35"/>
  <c r="AL39"/>
  <c r="AM36"/>
  <c r="AM37"/>
  <c r="AM38"/>
  <c r="AN35"/>
  <c r="AM39"/>
  <c r="AN36"/>
  <c r="AN37"/>
  <c r="AN38"/>
  <c r="AO35"/>
  <c r="AN39"/>
  <c r="AO36"/>
  <c r="AO37"/>
  <c r="AO38"/>
  <c r="AP35"/>
  <c r="AO39"/>
  <c r="AP36"/>
  <c r="AP37"/>
  <c r="AP38"/>
  <c r="AQ35"/>
  <c r="AP39"/>
  <c r="AQ36"/>
  <c r="AQ37"/>
  <c r="AQ38"/>
  <c r="AR35"/>
  <c r="AQ39"/>
  <c r="AR36"/>
  <c r="AR37"/>
  <c r="AR38"/>
  <c r="AS35"/>
  <c r="AR39"/>
  <c r="AS36"/>
  <c r="AS37"/>
  <c r="AS38"/>
  <c r="AT35"/>
  <c r="AS39"/>
  <c r="AT36"/>
  <c r="AT37"/>
  <c r="AT38"/>
  <c r="AU35"/>
  <c r="AT39"/>
  <c r="AU36"/>
  <c r="AU37"/>
  <c r="AU38"/>
  <c r="AV35"/>
  <c r="AU39"/>
  <c r="AV36"/>
  <c r="AV37"/>
  <c r="AV38"/>
  <c r="AW35"/>
  <c r="AV39"/>
  <c r="AW36"/>
  <c r="AW37"/>
  <c r="AW38"/>
  <c r="AX35"/>
  <c r="AW39"/>
  <c r="AX36"/>
  <c r="AX37"/>
  <c r="AX38"/>
  <c r="AY35"/>
  <c r="AX39"/>
  <c r="AY36"/>
  <c r="AY37"/>
  <c r="AY38"/>
  <c r="AZ35"/>
  <c r="AY39"/>
  <c r="AZ36"/>
  <c r="AZ37"/>
  <c r="AZ38"/>
  <c r="BA35"/>
  <c r="AZ39"/>
  <c r="BA36"/>
  <c r="BA37"/>
  <c r="BA38"/>
  <c r="BB35"/>
  <c r="BA39"/>
  <c r="BB36"/>
  <c r="BB37"/>
  <c r="BB39"/>
  <c r="BB38"/>
  <c r="E27"/>
  <c r="E28"/>
  <c r="E29"/>
  <c r="E30"/>
  <c r="F27"/>
  <c r="E31"/>
  <c r="F28"/>
  <c r="F29"/>
  <c r="F30"/>
  <c r="G27"/>
  <c r="F31"/>
  <c r="G28"/>
  <c r="G29"/>
  <c r="G30"/>
  <c r="H27"/>
  <c r="G31"/>
  <c r="H28"/>
  <c r="H29"/>
  <c r="H30"/>
  <c r="I27"/>
  <c r="H31"/>
  <c r="I28"/>
  <c r="I29"/>
  <c r="I30"/>
  <c r="J27"/>
  <c r="I31"/>
  <c r="J28"/>
  <c r="J29"/>
  <c r="J30"/>
  <c r="K27"/>
  <c r="J31"/>
  <c r="K28"/>
  <c r="K29"/>
  <c r="K30"/>
  <c r="L27"/>
  <c r="K31"/>
  <c r="L28"/>
  <c r="L29"/>
  <c r="L30"/>
  <c r="M27"/>
  <c r="L31"/>
  <c r="M28"/>
  <c r="M29"/>
  <c r="M30"/>
  <c r="N27"/>
  <c r="M31"/>
  <c r="N28"/>
  <c r="N29"/>
  <c r="N30"/>
  <c r="O27"/>
  <c r="N31"/>
  <c r="O28"/>
  <c r="O29"/>
  <c r="O30"/>
  <c r="P27"/>
  <c r="O31"/>
  <c r="P28"/>
  <c r="P29"/>
  <c r="P30"/>
  <c r="Q27"/>
  <c r="P31"/>
  <c r="Q28"/>
  <c r="Q29"/>
  <c r="Q30"/>
  <c r="R27"/>
  <c r="Q31"/>
  <c r="R28"/>
  <c r="R29"/>
  <c r="R30"/>
  <c r="S27"/>
  <c r="R31"/>
  <c r="S28"/>
  <c r="S29"/>
  <c r="S30"/>
  <c r="T27"/>
  <c r="S31"/>
  <c r="T28"/>
  <c r="T29"/>
  <c r="T30"/>
  <c r="U27"/>
  <c r="T31"/>
  <c r="U28"/>
  <c r="U29"/>
  <c r="U30"/>
  <c r="V27"/>
  <c r="U31"/>
  <c r="V28"/>
  <c r="V29"/>
  <c r="V30"/>
  <c r="W27"/>
  <c r="V31"/>
  <c r="W28"/>
  <c r="W29"/>
  <c r="W30"/>
  <c r="X27"/>
  <c r="W31"/>
  <c r="X28"/>
  <c r="X29"/>
  <c r="X30"/>
  <c r="Y27"/>
  <c r="X31"/>
  <c r="Y28"/>
  <c r="Y29"/>
  <c r="Y30"/>
  <c r="Z27"/>
  <c r="Y31"/>
  <c r="Z28"/>
  <c r="Z29"/>
  <c r="Z30"/>
  <c r="AA27"/>
  <c r="Z31"/>
  <c r="AA28"/>
  <c r="AA29"/>
  <c r="AA30"/>
  <c r="AB27"/>
  <c r="AA31"/>
  <c r="AB28"/>
  <c r="AB29"/>
  <c r="AB30"/>
  <c r="AC27"/>
  <c r="AB31"/>
  <c r="AC28"/>
  <c r="AC29"/>
  <c r="AC30"/>
  <c r="AD27"/>
  <c r="AC31"/>
  <c r="AD28"/>
  <c r="AD29"/>
  <c r="AD30"/>
  <c r="AE27"/>
  <c r="AD31"/>
  <c r="AE28"/>
  <c r="AE29"/>
  <c r="AE30"/>
  <c r="AF27"/>
  <c r="AE31"/>
  <c r="AF28"/>
  <c r="AF29"/>
  <c r="AF30"/>
  <c r="AG27"/>
  <c r="AF31"/>
  <c r="AG28"/>
  <c r="AG29"/>
  <c r="AG30"/>
  <c r="AH27"/>
  <c r="AG31"/>
  <c r="AH28"/>
  <c r="AH29"/>
  <c r="AH30"/>
  <c r="AI27"/>
  <c r="AH31"/>
  <c r="AI28"/>
  <c r="AI29"/>
  <c r="AI30"/>
  <c r="AJ27"/>
  <c r="AI31"/>
  <c r="AJ28"/>
  <c r="AJ29"/>
  <c r="AJ30"/>
  <c r="AK27"/>
  <c r="AJ31"/>
  <c r="AK28"/>
  <c r="AK29"/>
  <c r="AK30"/>
  <c r="AL27"/>
  <c r="AK31"/>
  <c r="AL28"/>
  <c r="AL29"/>
  <c r="AL30"/>
  <c r="AM27"/>
  <c r="AL31"/>
  <c r="AM28"/>
  <c r="AM29"/>
  <c r="AM30"/>
  <c r="AN27"/>
  <c r="AM31"/>
  <c r="AN28"/>
  <c r="AN29"/>
  <c r="AN30"/>
  <c r="AO27"/>
  <c r="AN31"/>
  <c r="AO28"/>
  <c r="AO29"/>
  <c r="AO30"/>
  <c r="AP27"/>
  <c r="AO31"/>
  <c r="AP28"/>
  <c r="AP29"/>
  <c r="AP30"/>
  <c r="AQ27"/>
  <c r="AP31"/>
  <c r="AQ28"/>
  <c r="AQ29"/>
  <c r="AQ30"/>
  <c r="AR27"/>
  <c r="AQ31"/>
  <c r="AR28"/>
  <c r="AR29"/>
  <c r="AR30"/>
  <c r="AS27"/>
  <c r="AR31"/>
  <c r="AS28"/>
  <c r="AS29"/>
  <c r="AS30"/>
  <c r="AT27"/>
  <c r="AS31"/>
  <c r="AT28"/>
  <c r="AT29"/>
  <c r="AT30"/>
  <c r="AU27"/>
  <c r="AT31"/>
  <c r="AU28"/>
  <c r="AU29"/>
  <c r="AU30"/>
  <c r="AV27"/>
  <c r="AU31"/>
  <c r="AV28"/>
  <c r="AV29"/>
  <c r="AV30"/>
  <c r="AW27"/>
  <c r="AV31"/>
  <c r="AW28"/>
  <c r="AW29"/>
  <c r="AW30"/>
  <c r="AX27"/>
  <c r="AW31"/>
  <c r="AX28"/>
  <c r="AX29"/>
  <c r="AX30"/>
  <c r="AY27"/>
  <c r="AX31"/>
  <c r="AY28"/>
  <c r="AY29"/>
  <c r="AY30"/>
  <c r="AZ27"/>
  <c r="AY31"/>
  <c r="AZ28"/>
  <c r="AZ29"/>
  <c r="AZ30"/>
  <c r="BA27"/>
  <c r="AZ31"/>
  <c r="BA28"/>
  <c r="BA29"/>
  <c r="BA30"/>
  <c r="BB27"/>
  <c r="BA31"/>
  <c r="BB28"/>
  <c r="BB29"/>
  <c r="BB31"/>
  <c r="BB30"/>
  <c r="E19"/>
  <c r="E20"/>
  <c r="E21"/>
  <c r="E22"/>
  <c r="F19"/>
  <c r="E23"/>
  <c r="F20"/>
  <c r="F21"/>
  <c r="F22"/>
  <c r="G19"/>
  <c r="F23"/>
  <c r="G20"/>
  <c r="G21"/>
  <c r="G22"/>
  <c r="H19"/>
  <c r="G23"/>
  <c r="H20"/>
  <c r="H21"/>
  <c r="H22"/>
  <c r="I19"/>
  <c r="H23"/>
  <c r="I20"/>
  <c r="I21"/>
  <c r="I22"/>
  <c r="J19"/>
  <c r="I23"/>
  <c r="J20"/>
  <c r="J21"/>
  <c r="J22"/>
  <c r="K19"/>
  <c r="J23"/>
  <c r="K20"/>
  <c r="K21"/>
  <c r="K22"/>
  <c r="L19"/>
  <c r="K23"/>
  <c r="L20"/>
  <c r="L21"/>
  <c r="L22"/>
  <c r="M19"/>
  <c r="L23"/>
  <c r="M20"/>
  <c r="M21"/>
  <c r="M22"/>
  <c r="N19"/>
  <c r="M23"/>
  <c r="N20"/>
  <c r="N21"/>
  <c r="N22"/>
  <c r="O19"/>
  <c r="N23"/>
  <c r="O20"/>
  <c r="O21"/>
  <c r="O22"/>
  <c r="P19"/>
  <c r="O23"/>
  <c r="P20"/>
  <c r="P21"/>
  <c r="P22"/>
  <c r="Q19"/>
  <c r="P23"/>
  <c r="Q20"/>
  <c r="Q21"/>
  <c r="Q22"/>
  <c r="R19"/>
  <c r="Q23"/>
  <c r="R20"/>
  <c r="R21"/>
  <c r="R22"/>
  <c r="S19"/>
  <c r="R23"/>
  <c r="S20"/>
  <c r="S21"/>
  <c r="S22"/>
  <c r="T19"/>
  <c r="S23"/>
  <c r="T20"/>
  <c r="T21"/>
  <c r="T22"/>
  <c r="U19"/>
  <c r="T23"/>
  <c r="U20"/>
  <c r="U21"/>
  <c r="U22"/>
  <c r="V19"/>
  <c r="U23"/>
  <c r="V20"/>
  <c r="V21"/>
  <c r="V22"/>
  <c r="W19"/>
  <c r="V23"/>
  <c r="W20"/>
  <c r="W21"/>
  <c r="W22"/>
  <c r="X19"/>
  <c r="W23"/>
  <c r="X20"/>
  <c r="X21"/>
  <c r="X22"/>
  <c r="Y19"/>
  <c r="X23"/>
  <c r="Y20"/>
  <c r="Y21"/>
  <c r="Y22"/>
  <c r="Z19"/>
  <c r="Y23"/>
  <c r="Z20"/>
  <c r="Z21"/>
  <c r="Z22"/>
  <c r="AA19"/>
  <c r="Z23"/>
  <c r="AA20"/>
  <c r="AA21"/>
  <c r="AA22"/>
  <c r="AB19"/>
  <c r="AA23"/>
  <c r="AB20"/>
  <c r="AB21"/>
  <c r="AB22"/>
  <c r="AC19"/>
  <c r="AB23"/>
  <c r="AC20"/>
  <c r="AC21"/>
  <c r="AC22"/>
  <c r="AD19"/>
  <c r="AC23"/>
  <c r="AD20"/>
  <c r="AD21"/>
  <c r="AD22"/>
  <c r="AE19"/>
  <c r="AD23"/>
  <c r="AE20"/>
  <c r="AE21"/>
  <c r="AE22"/>
  <c r="AF19"/>
  <c r="AE23"/>
  <c r="AF20"/>
  <c r="AF21"/>
  <c r="AF22"/>
  <c r="AG19"/>
  <c r="AF23"/>
  <c r="AG20"/>
  <c r="AG21"/>
  <c r="AG22"/>
  <c r="AH19"/>
  <c r="AG23"/>
  <c r="AH20"/>
  <c r="AH21"/>
  <c r="AH22"/>
  <c r="AI19"/>
  <c r="AH23"/>
  <c r="AI20"/>
  <c r="AI21"/>
  <c r="AI22"/>
  <c r="AJ19"/>
  <c r="AI23"/>
  <c r="AJ20"/>
  <c r="AJ21"/>
  <c r="AJ22"/>
  <c r="AK19"/>
  <c r="AJ23"/>
  <c r="AK20"/>
  <c r="AK21"/>
  <c r="AK22"/>
  <c r="AL19"/>
  <c r="AK23"/>
  <c r="AL20"/>
  <c r="AL21"/>
  <c r="AL22"/>
  <c r="AM19"/>
  <c r="AL23"/>
  <c r="AM20"/>
  <c r="AM21"/>
  <c r="AM22"/>
  <c r="AN19"/>
  <c r="AM23"/>
  <c r="AN20"/>
  <c r="AN21"/>
  <c r="AN22"/>
  <c r="AO19"/>
  <c r="AN23"/>
  <c r="AO20"/>
  <c r="AO21"/>
  <c r="AO22"/>
  <c r="AP19"/>
  <c r="AO23"/>
  <c r="AP20"/>
  <c r="AP21"/>
  <c r="AP22"/>
  <c r="AQ19"/>
  <c r="AP23"/>
  <c r="AQ20"/>
  <c r="AQ21"/>
  <c r="AQ22"/>
  <c r="AR19"/>
  <c r="AQ23"/>
  <c r="AR20"/>
  <c r="AR21"/>
  <c r="AR22"/>
  <c r="AS19"/>
  <c r="AR23"/>
  <c r="AS20"/>
  <c r="AS21"/>
  <c r="AS22"/>
  <c r="AT19"/>
  <c r="AS23"/>
  <c r="AT20"/>
  <c r="AT21"/>
  <c r="AT22"/>
  <c r="AU19"/>
  <c r="AT23"/>
  <c r="AU20"/>
  <c r="AU21"/>
  <c r="AU22"/>
  <c r="AV19"/>
  <c r="AU23"/>
  <c r="AV20"/>
  <c r="AV21"/>
  <c r="AV22"/>
  <c r="AW19"/>
  <c r="AV23"/>
  <c r="AW20"/>
  <c r="AW21"/>
  <c r="AW22"/>
  <c r="AX19"/>
  <c r="AW23"/>
  <c r="AX20"/>
  <c r="AX21"/>
  <c r="AX22"/>
  <c r="AY19"/>
  <c r="AX23"/>
  <c r="AY20"/>
  <c r="AY21"/>
  <c r="AY22"/>
  <c r="AZ19"/>
  <c r="AY23"/>
  <c r="AZ20"/>
  <c r="AZ21"/>
  <c r="AZ22"/>
  <c r="BA19"/>
  <c r="AZ23"/>
  <c r="BA20"/>
  <c r="BA21"/>
  <c r="BA22"/>
  <c r="BB19"/>
  <c r="BA23"/>
  <c r="BB20"/>
  <c r="BB21"/>
  <c r="BB23"/>
  <c r="BB22"/>
  <c r="E11"/>
  <c r="E12"/>
  <c r="E13"/>
  <c r="E14"/>
  <c r="F11"/>
  <c r="E15"/>
  <c r="F12"/>
  <c r="F13"/>
  <c r="F14"/>
  <c r="G11"/>
  <c r="F15"/>
  <c r="G12"/>
  <c r="G13"/>
  <c r="G14"/>
  <c r="H11"/>
  <c r="G15"/>
  <c r="H12"/>
  <c r="H13"/>
  <c r="H14"/>
  <c r="I11"/>
  <c r="H15"/>
  <c r="I12"/>
  <c r="I13"/>
  <c r="I14"/>
  <c r="J11"/>
  <c r="I15"/>
  <c r="J12"/>
  <c r="J13"/>
  <c r="J14"/>
  <c r="K11"/>
  <c r="J15"/>
  <c r="K12"/>
  <c r="K13"/>
  <c r="K14"/>
  <c r="L11"/>
  <c r="K15"/>
  <c r="L12"/>
  <c r="L13"/>
  <c r="L14"/>
  <c r="M11"/>
  <c r="L15"/>
  <c r="M12"/>
  <c r="M13"/>
  <c r="M14"/>
  <c r="N11"/>
  <c r="M15"/>
  <c r="N12"/>
  <c r="N13"/>
  <c r="N14"/>
  <c r="O11"/>
  <c r="N15"/>
  <c r="O12"/>
  <c r="O13"/>
  <c r="O14"/>
  <c r="P11"/>
  <c r="O15"/>
  <c r="P12"/>
  <c r="P13"/>
  <c r="P14"/>
  <c r="Q11"/>
  <c r="P15"/>
  <c r="Q12"/>
  <c r="Q13"/>
  <c r="Q14"/>
  <c r="R11"/>
  <c r="Q15"/>
  <c r="R12"/>
  <c r="R13"/>
  <c r="R14"/>
  <c r="S11"/>
  <c r="R15"/>
  <c r="S12"/>
  <c r="S13"/>
  <c r="S14"/>
  <c r="T11"/>
  <c r="S15"/>
  <c r="T12"/>
  <c r="T13"/>
  <c r="T14"/>
  <c r="U11"/>
  <c r="T15"/>
  <c r="U12"/>
  <c r="U13"/>
  <c r="U14"/>
  <c r="V11"/>
  <c r="U15"/>
  <c r="V12"/>
  <c r="V13"/>
  <c r="V14"/>
  <c r="W11"/>
  <c r="V15"/>
  <c r="W12"/>
  <c r="W13"/>
  <c r="W14"/>
  <c r="X11"/>
  <c r="W15"/>
  <c r="X12"/>
  <c r="X13"/>
  <c r="X14"/>
  <c r="Y11"/>
  <c r="X15"/>
  <c r="Y12"/>
  <c r="Y13"/>
  <c r="Y14"/>
  <c r="Z11"/>
  <c r="Y15"/>
  <c r="Z12"/>
  <c r="Z13"/>
  <c r="Z14"/>
  <c r="AA11"/>
  <c r="Z15"/>
  <c r="AA12"/>
  <c r="AA13"/>
  <c r="AA14"/>
  <c r="AB11"/>
  <c r="AA15"/>
  <c r="AB12"/>
  <c r="AB13"/>
  <c r="AB14"/>
  <c r="AC11"/>
  <c r="AB15"/>
  <c r="AC12"/>
  <c r="AC13"/>
  <c r="AC14"/>
  <c r="AD11"/>
  <c r="AC15"/>
  <c r="AD12"/>
  <c r="AD13"/>
  <c r="AD14"/>
  <c r="AE11"/>
  <c r="AD15"/>
  <c r="AE12"/>
  <c r="AE13"/>
  <c r="AE14"/>
  <c r="AF11"/>
  <c r="AE15"/>
  <c r="AF12"/>
  <c r="AF13"/>
  <c r="AF14"/>
  <c r="AG11"/>
  <c r="AF15"/>
  <c r="AG12"/>
  <c r="AG13"/>
  <c r="AG14"/>
  <c r="AH11"/>
  <c r="AG15"/>
  <c r="AH12"/>
  <c r="AH13"/>
  <c r="AH14"/>
  <c r="AI11"/>
  <c r="AH15"/>
  <c r="AI12"/>
  <c r="AI13"/>
  <c r="AI14"/>
  <c r="AJ11"/>
  <c r="AI15"/>
  <c r="AJ12"/>
  <c r="AJ13"/>
  <c r="AJ14"/>
  <c r="AK11"/>
  <c r="AJ15"/>
  <c r="AK12"/>
  <c r="AK13"/>
  <c r="AK14"/>
  <c r="AL11"/>
  <c r="AK15"/>
  <c r="AL12"/>
  <c r="AL13"/>
  <c r="AL14"/>
  <c r="AM11"/>
  <c r="AL15"/>
  <c r="AM12"/>
  <c r="AM13"/>
  <c r="AM14"/>
  <c r="AN11"/>
  <c r="AM15"/>
  <c r="AN12"/>
  <c r="AN13"/>
  <c r="AN14"/>
  <c r="AO11"/>
  <c r="AN15"/>
  <c r="AO12"/>
  <c r="AO13"/>
  <c r="AO14"/>
  <c r="AP11"/>
  <c r="AO15"/>
  <c r="AP12"/>
  <c r="AP13"/>
  <c r="AP14"/>
  <c r="AQ11"/>
  <c r="AP15"/>
  <c r="AQ12"/>
  <c r="AQ13"/>
  <c r="AQ14"/>
  <c r="AR11"/>
  <c r="AQ15"/>
  <c r="AR12"/>
  <c r="AR13"/>
  <c r="AR14"/>
  <c r="AS11"/>
  <c r="AR15"/>
  <c r="AS12"/>
  <c r="AS13"/>
  <c r="AS14"/>
  <c r="AT11"/>
  <c r="AS15"/>
  <c r="AT12"/>
  <c r="AT13"/>
  <c r="AT14"/>
  <c r="AU11"/>
  <c r="AT15"/>
  <c r="AU12"/>
  <c r="AU13"/>
  <c r="AU14"/>
  <c r="AV11"/>
  <c r="AU15"/>
  <c r="AV12"/>
  <c r="AV13"/>
  <c r="AV14"/>
  <c r="AW11"/>
  <c r="AV15"/>
  <c r="AW12"/>
  <c r="AW13"/>
  <c r="AW14"/>
  <c r="AX11"/>
  <c r="AW15"/>
  <c r="AX12"/>
  <c r="AX13"/>
  <c r="AX14"/>
  <c r="AY11"/>
  <c r="AX15"/>
  <c r="AY12"/>
  <c r="AY13"/>
  <c r="AY14"/>
  <c r="AZ11"/>
  <c r="AY15"/>
  <c r="AZ12"/>
  <c r="AZ13"/>
  <c r="AZ14"/>
  <c r="BA11"/>
  <c r="AZ15"/>
  <c r="BA12"/>
  <c r="BA13"/>
  <c r="BA14"/>
  <c r="BB11"/>
  <c r="BA15"/>
  <c r="BB12"/>
  <c r="BB13"/>
  <c r="BB15"/>
  <c r="BB14"/>
  <c r="E3"/>
  <c r="E4"/>
  <c r="E5"/>
  <c r="E6"/>
  <c r="F3"/>
  <c r="E7"/>
  <c r="F4"/>
  <c r="F5"/>
  <c r="F6"/>
  <c r="G3"/>
  <c r="F7"/>
  <c r="G4"/>
  <c r="G5"/>
  <c r="G6"/>
  <c r="H3"/>
  <c r="G7"/>
  <c r="H4"/>
  <c r="H5"/>
  <c r="H6"/>
  <c r="I3"/>
  <c r="H7"/>
  <c r="I4"/>
  <c r="I5"/>
  <c r="I6"/>
  <c r="J3"/>
  <c r="I7"/>
  <c r="J4"/>
  <c r="J5"/>
  <c r="J6"/>
  <c r="K3"/>
  <c r="J7"/>
  <c r="K4"/>
  <c r="K5"/>
  <c r="K6"/>
  <c r="L3"/>
  <c r="K7"/>
  <c r="L4"/>
  <c r="L5"/>
  <c r="L6"/>
  <c r="M3"/>
  <c r="L7"/>
  <c r="M4"/>
  <c r="M5"/>
  <c r="M6"/>
  <c r="N3"/>
  <c r="M7"/>
  <c r="N4"/>
  <c r="N5"/>
  <c r="N6"/>
  <c r="O3"/>
  <c r="N7"/>
  <c r="O4"/>
  <c r="O5"/>
  <c r="O6"/>
  <c r="P3"/>
  <c r="O7"/>
  <c r="P4"/>
  <c r="P5"/>
  <c r="P6"/>
  <c r="Q3"/>
  <c r="P7"/>
  <c r="Q4"/>
  <c r="Q5"/>
  <c r="Q6"/>
  <c r="R3"/>
  <c r="Q7"/>
  <c r="R4"/>
  <c r="R5"/>
  <c r="R6"/>
  <c r="S3"/>
  <c r="R7"/>
  <c r="S4"/>
  <c r="S5"/>
  <c r="S6"/>
  <c r="T3"/>
  <c r="S7"/>
  <c r="T4"/>
  <c r="T5"/>
  <c r="T6"/>
  <c r="U3"/>
  <c r="T7"/>
  <c r="U4"/>
  <c r="U5"/>
  <c r="U6"/>
  <c r="V3"/>
  <c r="U7"/>
  <c r="V4"/>
  <c r="V5"/>
  <c r="V6"/>
  <c r="W3"/>
  <c r="V7"/>
  <c r="W4"/>
  <c r="W5"/>
  <c r="W6"/>
  <c r="X3"/>
  <c r="W7"/>
  <c r="X4"/>
  <c r="X5"/>
  <c r="X6"/>
  <c r="Y3"/>
  <c r="X7"/>
  <c r="Y4"/>
  <c r="Y5"/>
  <c r="Y6"/>
  <c r="Z3"/>
  <c r="Y7"/>
  <c r="Z4"/>
  <c r="Z5"/>
  <c r="Z6"/>
  <c r="AA3"/>
  <c r="Z7"/>
  <c r="AA4"/>
  <c r="AA5"/>
  <c r="AA6"/>
  <c r="AB3"/>
  <c r="AA7"/>
  <c r="AB4"/>
  <c r="AB5"/>
  <c r="AB6"/>
  <c r="AC3"/>
  <c r="AB7"/>
  <c r="AC4"/>
  <c r="AC5"/>
  <c r="AC6"/>
  <c r="AD3"/>
  <c r="AC7"/>
  <c r="AD4"/>
  <c r="AD5"/>
  <c r="AD6"/>
  <c r="AE3"/>
  <c r="AD7"/>
  <c r="AE4"/>
  <c r="AE5"/>
  <c r="AE6"/>
  <c r="AF3"/>
  <c r="AE7"/>
  <c r="AF4"/>
  <c r="AF5"/>
  <c r="AF6"/>
  <c r="AG3"/>
  <c r="AF7"/>
  <c r="AG4"/>
  <c r="AG5"/>
  <c r="AG6"/>
  <c r="AH3"/>
  <c r="AG7"/>
  <c r="AH4"/>
  <c r="AH5"/>
  <c r="AH6"/>
  <c r="AI3"/>
  <c r="AH7"/>
  <c r="AI4"/>
  <c r="AI5"/>
  <c r="AI6"/>
  <c r="AJ3"/>
  <c r="AI7"/>
  <c r="AJ4"/>
  <c r="AJ5"/>
  <c r="AJ6"/>
  <c r="AK3"/>
  <c r="AJ7"/>
  <c r="AK4"/>
  <c r="AK5"/>
  <c r="AK6"/>
  <c r="AL3"/>
  <c r="AK7"/>
  <c r="AL4"/>
  <c r="AL5"/>
  <c r="AL6"/>
  <c r="AM3"/>
  <c r="AL7"/>
  <c r="AM4"/>
  <c r="AM5"/>
  <c r="AM6"/>
  <c r="AN3"/>
  <c r="AM7"/>
  <c r="AN4"/>
  <c r="AN5"/>
  <c r="AN6"/>
  <c r="AO3"/>
  <c r="AN7"/>
  <c r="AO4"/>
  <c r="AO5"/>
  <c r="AO6"/>
  <c r="AP3"/>
  <c r="AO7"/>
  <c r="AP4"/>
  <c r="AP5"/>
  <c r="AP6"/>
  <c r="AQ3"/>
  <c r="AP7"/>
  <c r="AQ4"/>
  <c r="AQ5"/>
  <c r="AQ6"/>
  <c r="AR3"/>
  <c r="AQ7"/>
  <c r="AR4"/>
  <c r="AR5"/>
  <c r="AR6"/>
  <c r="AS3"/>
  <c r="AR7"/>
  <c r="AS4"/>
  <c r="AS5"/>
  <c r="AS6"/>
  <c r="AT3"/>
  <c r="AS7"/>
  <c r="AT4"/>
  <c r="AT5"/>
  <c r="AT6"/>
  <c r="AU3"/>
  <c r="AT7"/>
  <c r="AU4"/>
  <c r="AU5"/>
  <c r="AU6"/>
  <c r="AV3"/>
  <c r="AU7"/>
  <c r="AV4"/>
  <c r="AV5"/>
  <c r="AV6"/>
  <c r="AW3"/>
  <c r="AV7"/>
  <c r="AW4"/>
  <c r="AW5"/>
  <c r="AW6"/>
  <c r="AX3"/>
  <c r="AW7"/>
  <c r="AX4"/>
  <c r="AX5"/>
  <c r="AX6"/>
  <c r="AY3"/>
  <c r="AX7"/>
  <c r="AY4"/>
  <c r="AY5"/>
  <c r="AY6"/>
  <c r="AZ3"/>
  <c r="AY7"/>
  <c r="AZ4"/>
  <c r="AZ5"/>
  <c r="AZ6"/>
  <c r="BA3"/>
  <c r="AZ7"/>
  <c r="BA4"/>
  <c r="BA5"/>
  <c r="BA6"/>
  <c r="BB3"/>
  <c r="BA7"/>
  <c r="BB4"/>
  <c r="BB5"/>
  <c r="BB7"/>
  <c r="BB6"/>
  <c r="D25" i="1"/>
  <c r="E25"/>
  <c r="F25"/>
  <c r="G25"/>
  <c r="H25"/>
  <c r="I25"/>
  <c r="J25"/>
  <c r="K25"/>
  <c r="L25"/>
  <c r="M25"/>
  <c r="N25"/>
  <c r="O25"/>
  <c r="P25"/>
  <c r="D26"/>
  <c r="E26"/>
  <c r="F26"/>
  <c r="G26"/>
  <c r="H26"/>
  <c r="I26"/>
  <c r="J26"/>
  <c r="K26"/>
  <c r="L26"/>
  <c r="M26"/>
  <c r="N26"/>
  <c r="O26"/>
  <c r="P26"/>
  <c r="D24"/>
  <c r="E24"/>
  <c r="F24"/>
  <c r="G24"/>
  <c r="H24"/>
  <c r="I24"/>
  <c r="J24"/>
  <c r="K24"/>
  <c r="L24"/>
  <c r="M24"/>
  <c r="N24"/>
  <c r="O24"/>
  <c r="P24"/>
  <c r="D23"/>
  <c r="E23"/>
  <c r="F23"/>
  <c r="G23"/>
  <c r="H23"/>
  <c r="I23"/>
  <c r="J23"/>
  <c r="K23"/>
  <c r="L23"/>
  <c r="M23"/>
  <c r="N23"/>
  <c r="O23"/>
  <c r="P23"/>
  <c r="D22"/>
  <c r="E22"/>
  <c r="F22"/>
  <c r="G22"/>
  <c r="H22"/>
  <c r="I22"/>
  <c r="J22"/>
  <c r="K22"/>
  <c r="L22"/>
  <c r="M22"/>
  <c r="N22"/>
  <c r="O22"/>
  <c r="P22"/>
  <c r="P21"/>
  <c r="M21"/>
  <c r="N21"/>
  <c r="O21"/>
  <c r="E21"/>
  <c r="F21"/>
  <c r="G21"/>
  <c r="H21"/>
  <c r="I21"/>
  <c r="J21"/>
  <c r="K21"/>
  <c r="L21"/>
  <c r="D21"/>
</calcChain>
</file>

<file path=xl/sharedStrings.xml><?xml version="1.0" encoding="utf-8"?>
<sst xmlns="http://schemas.openxmlformats.org/spreadsheetml/2006/main" count="423" uniqueCount="69">
  <si>
    <t>Original System</t>
  </si>
  <si>
    <t>Modification I</t>
  </si>
  <si>
    <t>Modification II</t>
  </si>
  <si>
    <t>Modification III</t>
  </si>
  <si>
    <t>Modification I+II</t>
  </si>
  <si>
    <t>Modification I+III</t>
  </si>
  <si>
    <t>-</t>
    <phoneticPr fontId="0" type="noConversion"/>
  </si>
  <si>
    <t>N=1</t>
  </si>
  <si>
    <t>N=2</t>
  </si>
  <si>
    <t>N=3</t>
  </si>
  <si>
    <t>N=4</t>
  </si>
  <si>
    <t>N=5</t>
  </si>
  <si>
    <t>N=6</t>
  </si>
  <si>
    <t>N=7</t>
  </si>
  <si>
    <t>N=8</t>
  </si>
  <si>
    <t>N=9</t>
  </si>
  <si>
    <t>N=10</t>
  </si>
  <si>
    <t>N=11</t>
  </si>
  <si>
    <t>N=12</t>
  </si>
  <si>
    <t>N=13</t>
  </si>
  <si>
    <t>N=14</t>
  </si>
  <si>
    <t>N=15</t>
  </si>
  <si>
    <t>N=16</t>
  </si>
  <si>
    <t>N=17</t>
  </si>
  <si>
    <t>N=18</t>
  </si>
  <si>
    <t>N=19</t>
  </si>
  <si>
    <t>N=20</t>
  </si>
  <si>
    <t>original</t>
  </si>
  <si>
    <t>N=0</t>
  </si>
  <si>
    <t>N=1</t>
    <phoneticPr fontId="0" type="noConversion"/>
  </si>
  <si>
    <t>N=2</t>
    <phoneticPr fontId="0" type="noConversion"/>
  </si>
  <si>
    <t>N=21</t>
  </si>
  <si>
    <t>N=22</t>
  </si>
  <si>
    <t>N=23</t>
  </si>
  <si>
    <t>N=24</t>
  </si>
  <si>
    <t>N=25</t>
  </si>
  <si>
    <t>N=26</t>
  </si>
  <si>
    <t>N=27</t>
  </si>
  <si>
    <t>N=28</t>
  </si>
  <si>
    <t>N=29</t>
  </si>
  <si>
    <t>N=30</t>
  </si>
  <si>
    <t>N=31</t>
  </si>
  <si>
    <t>N=32</t>
  </si>
  <si>
    <t>N=33</t>
  </si>
  <si>
    <t>N=34</t>
  </si>
  <si>
    <t>N=35</t>
  </si>
  <si>
    <t>N=36</t>
  </si>
  <si>
    <t>N=37</t>
  </si>
  <si>
    <t>N=38</t>
  </si>
  <si>
    <t>N=39</t>
  </si>
  <si>
    <t>N=40</t>
  </si>
  <si>
    <t>N=41</t>
  </si>
  <si>
    <t>N=42</t>
  </si>
  <si>
    <t>N=43</t>
  </si>
  <si>
    <t>N=44</t>
  </si>
  <si>
    <t>N=45</t>
  </si>
  <si>
    <t>N=46</t>
  </si>
  <si>
    <t>N=47</t>
  </si>
  <si>
    <t>N=48</t>
  </si>
  <si>
    <t>N=49</t>
  </si>
  <si>
    <t>N=50</t>
  </si>
  <si>
    <t>i</t>
    <phoneticPr fontId="0" type="noConversion"/>
  </si>
  <si>
    <r>
      <t>R'</t>
    </r>
    <r>
      <rPr>
        <vertAlign val="subscript"/>
        <sz val="10"/>
        <rFont val="Verdana"/>
        <family val="2"/>
      </rPr>
      <t>i</t>
    </r>
  </si>
  <si>
    <t>CPU</t>
    <phoneticPr fontId="0" type="noConversion"/>
  </si>
  <si>
    <t>DISK</t>
    <phoneticPr fontId="0" type="noConversion"/>
  </si>
  <si>
    <t>X</t>
    <phoneticPr fontId="0" type="noConversion"/>
  </si>
  <si>
    <t>Nhat_i</t>
    <phoneticPr fontId="0" type="noConversion"/>
  </si>
  <si>
    <t>1 and 2</t>
  </si>
  <si>
    <t>1 and 3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</si>
</sst>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vertAlign val="subscript"/>
      <sz val="10"/>
      <name val="Verdana"/>
      <family val="2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164" fontId="0" fillId="0" borderId="1" xfId="0" applyNumberFormat="1" applyBorder="1"/>
    <xf numFmtId="164" fontId="0" fillId="0" borderId="2" xfId="0" applyNumberFormat="1" applyBorder="1"/>
    <xf numFmtId="164" fontId="0" fillId="0" borderId="0" xfId="0" applyNumberFormat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" xfId="0" applyBorder="1"/>
    <xf numFmtId="0" fontId="0" fillId="0" borderId="10" xfId="0" applyBorder="1"/>
    <xf numFmtId="0" fontId="0" fillId="0" borderId="11" xfId="0" applyBorder="1"/>
    <xf numFmtId="164" fontId="0" fillId="0" borderId="11" xfId="0" applyNumberFormat="1" applyBorder="1"/>
    <xf numFmtId="0" fontId="0" fillId="0" borderId="12" xfId="0" applyBorder="1"/>
    <xf numFmtId="164" fontId="0" fillId="0" borderId="0" xfId="0" applyNumberFormat="1" applyBorder="1"/>
    <xf numFmtId="164" fontId="0" fillId="0" borderId="3" xfId="0" applyNumberFormat="1" applyBorder="1"/>
    <xf numFmtId="0" fontId="0" fillId="0" borderId="13" xfId="0" applyBorder="1"/>
    <xf numFmtId="164" fontId="0" fillId="0" borderId="14" xfId="0" applyNumberFormat="1" applyBorder="1"/>
    <xf numFmtId="16" fontId="0" fillId="0" borderId="3" xfId="0" applyNumberForma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Sheet1!$A$2</c:f>
              <c:strCache>
                <c:ptCount val="1"/>
                <c:pt idx="0">
                  <c:v>Original System</c:v>
                </c:pt>
              </c:strCache>
            </c:strRef>
          </c:tx>
          <c:marker>
            <c:symbol val="none"/>
          </c:marker>
          <c:cat>
            <c:strRef>
              <c:f>Sheet1!$B$1:$I$1</c:f>
              <c:strCache>
                <c:ptCount val="8"/>
                <c:pt idx="0">
                  <c:v>N=1</c:v>
                </c:pt>
                <c:pt idx="1">
                  <c:v>N=2</c:v>
                </c:pt>
                <c:pt idx="2">
                  <c:v>N=3</c:v>
                </c:pt>
                <c:pt idx="3">
                  <c:v>N=4</c:v>
                </c:pt>
                <c:pt idx="4">
                  <c:v>N=5</c:v>
                </c:pt>
                <c:pt idx="5">
                  <c:v>N=6</c:v>
                </c:pt>
                <c:pt idx="6">
                  <c:v>N=7</c:v>
                </c:pt>
                <c:pt idx="7">
                  <c:v>N=8</c:v>
                </c:pt>
              </c:strCache>
            </c:strRef>
          </c:cat>
          <c:val>
            <c:numRef>
              <c:f>Sheet1!$B$2:$I$2</c:f>
              <c:numCache>
                <c:formatCode>General</c:formatCode>
                <c:ptCount val="8"/>
                <c:pt idx="0">
                  <c:v>0</c:v>
                </c:pt>
                <c:pt idx="1">
                  <c:v>16.666666666666668</c:v>
                </c:pt>
                <c:pt idx="2">
                  <c:v>20.512820512820511</c:v>
                </c:pt>
                <c:pt idx="3">
                  <c:v>21.666666666666671</c:v>
                </c:pt>
                <c:pt idx="4">
                  <c:v>22.03856749311295</c:v>
                </c:pt>
                <c:pt idx="5">
                  <c:v>22.161172161172161</c:v>
                </c:pt>
                <c:pt idx="6">
                  <c:v>22.201890820372068</c:v>
                </c:pt>
                <c:pt idx="7">
                  <c:v>22.215447154471544</c:v>
                </c:pt>
              </c:numCache>
            </c:numRef>
          </c:val>
        </c:ser>
        <c:ser>
          <c:idx val="1"/>
          <c:order val="1"/>
          <c:tx>
            <c:strRef>
              <c:f>Sheet1!$A$3</c:f>
              <c:strCache>
                <c:ptCount val="1"/>
                <c:pt idx="0">
                  <c:v>Modification I</c:v>
                </c:pt>
              </c:strCache>
            </c:strRef>
          </c:tx>
          <c:marker>
            <c:symbol val="none"/>
          </c:marker>
          <c:cat>
            <c:strRef>
              <c:f>Sheet1!$B$1:$I$1</c:f>
              <c:strCache>
                <c:ptCount val="8"/>
                <c:pt idx="0">
                  <c:v>N=1</c:v>
                </c:pt>
                <c:pt idx="1">
                  <c:v>N=2</c:v>
                </c:pt>
                <c:pt idx="2">
                  <c:v>N=3</c:v>
                </c:pt>
                <c:pt idx="3">
                  <c:v>N=4</c:v>
                </c:pt>
                <c:pt idx="4">
                  <c:v>N=5</c:v>
                </c:pt>
                <c:pt idx="5">
                  <c:v>N=6</c:v>
                </c:pt>
                <c:pt idx="6">
                  <c:v>N=7</c:v>
                </c:pt>
                <c:pt idx="7">
                  <c:v>N=8</c:v>
                </c:pt>
              </c:strCache>
            </c:strRef>
          </c:cat>
          <c:val>
            <c:numRef>
              <c:f>Sheet1!$B$3:$I$3</c:f>
              <c:numCache>
                <c:formatCode>General</c:formatCode>
                <c:ptCount val="8"/>
                <c:pt idx="0">
                  <c:v>0</c:v>
                </c:pt>
                <c:pt idx="1">
                  <c:v>26.666666666666668</c:v>
                </c:pt>
                <c:pt idx="2">
                  <c:v>21.50537634408602</c:v>
                </c:pt>
                <c:pt idx="3">
                  <c:v>21.985815602836887</c:v>
                </c:pt>
                <c:pt idx="4">
                  <c:v>22.143698468786809</c:v>
                </c:pt>
                <c:pt idx="5">
                  <c:v>22.196078431372548</c:v>
                </c:pt>
                <c:pt idx="6">
                  <c:v>22.213511041421665</c:v>
                </c:pt>
                <c:pt idx="7">
                  <c:v>22.219318874662488</c:v>
                </c:pt>
              </c:numCache>
            </c:numRef>
          </c:val>
        </c:ser>
        <c:ser>
          <c:idx val="2"/>
          <c:order val="2"/>
          <c:tx>
            <c:strRef>
              <c:f>Sheet1!$A$4</c:f>
              <c:strCache>
                <c:ptCount val="1"/>
                <c:pt idx="0">
                  <c:v>Modification II</c:v>
                </c:pt>
              </c:strCache>
            </c:strRef>
          </c:tx>
          <c:marker>
            <c:symbol val="none"/>
          </c:marker>
          <c:cat>
            <c:strRef>
              <c:f>Sheet1!$B$1:$I$1</c:f>
              <c:strCache>
                <c:ptCount val="8"/>
                <c:pt idx="0">
                  <c:v>N=1</c:v>
                </c:pt>
                <c:pt idx="1">
                  <c:v>N=2</c:v>
                </c:pt>
                <c:pt idx="2">
                  <c:v>N=3</c:v>
                </c:pt>
                <c:pt idx="3">
                  <c:v>N=4</c:v>
                </c:pt>
                <c:pt idx="4">
                  <c:v>N=5</c:v>
                </c:pt>
                <c:pt idx="5">
                  <c:v>N=6</c:v>
                </c:pt>
                <c:pt idx="6">
                  <c:v>N=7</c:v>
                </c:pt>
                <c:pt idx="7">
                  <c:v>N=8</c:v>
                </c:pt>
              </c:strCache>
            </c:strRef>
          </c:cat>
          <c:val>
            <c:numRef>
              <c:f>Sheet1!$B$4:$I$4</c:f>
              <c:numCache>
                <c:formatCode>General</c:formatCode>
                <c:ptCount val="8"/>
                <c:pt idx="0">
                  <c:v>0</c:v>
                </c:pt>
                <c:pt idx="1">
                  <c:v>31.397174254317108</c:v>
                </c:pt>
                <c:pt idx="2">
                  <c:v>22.009156085341626</c:v>
                </c:pt>
                <c:pt idx="3">
                  <c:v>22.151426439354804</c:v>
                </c:pt>
                <c:pt idx="4">
                  <c:v>22.198648661563311</c:v>
                </c:pt>
                <c:pt idx="5">
                  <c:v>22.2143671462509</c:v>
                </c:pt>
                <c:pt idx="6">
                  <c:v>22.219604172039858</c:v>
                </c:pt>
                <c:pt idx="7">
                  <c:v>22.22134957309769</c:v>
                </c:pt>
              </c:numCache>
            </c:numRef>
          </c:val>
        </c:ser>
        <c:ser>
          <c:idx val="3"/>
          <c:order val="3"/>
          <c:tx>
            <c:strRef>
              <c:f>Sheet1!$A$5</c:f>
              <c:strCache>
                <c:ptCount val="1"/>
                <c:pt idx="0">
                  <c:v>Modification III</c:v>
                </c:pt>
              </c:strCache>
            </c:strRef>
          </c:tx>
          <c:marker>
            <c:symbol val="none"/>
          </c:marker>
          <c:cat>
            <c:strRef>
              <c:f>Sheet1!$B$1:$I$1</c:f>
              <c:strCache>
                <c:ptCount val="8"/>
                <c:pt idx="0">
                  <c:v>N=1</c:v>
                </c:pt>
                <c:pt idx="1">
                  <c:v>N=2</c:v>
                </c:pt>
                <c:pt idx="2">
                  <c:v>N=3</c:v>
                </c:pt>
                <c:pt idx="3">
                  <c:v>N=4</c:v>
                </c:pt>
                <c:pt idx="4">
                  <c:v>N=5</c:v>
                </c:pt>
                <c:pt idx="5">
                  <c:v>N=6</c:v>
                </c:pt>
                <c:pt idx="6">
                  <c:v>N=7</c:v>
                </c:pt>
                <c:pt idx="7">
                  <c:v>N=8</c:v>
                </c:pt>
              </c:strCache>
            </c:strRef>
          </c:cat>
          <c:val>
            <c:numRef>
              <c:f>Sheet1!$B$5:$I$5</c:f>
              <c:numCache>
                <c:formatCode>General</c:formatCode>
                <c:ptCount val="8"/>
                <c:pt idx="0">
                  <c:v>0</c:v>
                </c:pt>
                <c:pt idx="1">
                  <c:v>19.047619047619047</c:v>
                </c:pt>
                <c:pt idx="2">
                  <c:v>19.858156028368793</c:v>
                </c:pt>
                <c:pt idx="3">
                  <c:v>21.461187214611872</c:v>
                </c:pt>
                <c:pt idx="4">
                  <c:v>21.971407072987212</c:v>
                </c:pt>
                <c:pt idx="5">
                  <c:v>22.138930534732634</c:v>
                </c:pt>
                <c:pt idx="6">
                  <c:v>22.194492970634727</c:v>
                </c:pt>
                <c:pt idx="7">
                  <c:v>22.212982981318252</c:v>
                </c:pt>
              </c:numCache>
            </c:numRef>
          </c:val>
        </c:ser>
        <c:ser>
          <c:idx val="4"/>
          <c:order val="4"/>
          <c:tx>
            <c:strRef>
              <c:f>Sheet1!$A$6</c:f>
              <c:strCache>
                <c:ptCount val="1"/>
                <c:pt idx="0">
                  <c:v>Modification I+II</c:v>
                </c:pt>
              </c:strCache>
            </c:strRef>
          </c:tx>
          <c:marker>
            <c:symbol val="none"/>
          </c:marker>
          <c:cat>
            <c:strRef>
              <c:f>Sheet1!$B$1:$I$1</c:f>
              <c:strCache>
                <c:ptCount val="8"/>
                <c:pt idx="0">
                  <c:v>N=1</c:v>
                </c:pt>
                <c:pt idx="1">
                  <c:v>N=2</c:v>
                </c:pt>
                <c:pt idx="2">
                  <c:v>N=3</c:v>
                </c:pt>
                <c:pt idx="3">
                  <c:v>N=4</c:v>
                </c:pt>
                <c:pt idx="4">
                  <c:v>N=5</c:v>
                </c:pt>
                <c:pt idx="5">
                  <c:v>N=6</c:v>
                </c:pt>
                <c:pt idx="6">
                  <c:v>N=7</c:v>
                </c:pt>
                <c:pt idx="7">
                  <c:v>N=8</c:v>
                </c:pt>
              </c:strCache>
            </c:strRef>
          </c:cat>
          <c:val>
            <c:numRef>
              <c:f>Sheet1!$B$6:$I$6</c:f>
              <c:numCache>
                <c:formatCode>General</c:formatCode>
                <c:ptCount val="8"/>
                <c:pt idx="0">
                  <c:v>0</c:v>
                </c:pt>
                <c:pt idx="1">
                  <c:v>42.689434364994661</c:v>
                </c:pt>
                <c:pt idx="2">
                  <c:v>23.312807115755426</c:v>
                </c:pt>
                <c:pt idx="3">
                  <c:v>22.591796298638336</c:v>
                </c:pt>
                <c:pt idx="4">
                  <c:v>22.346100312992366</c:v>
                </c:pt>
                <c:pt idx="5">
                  <c:v>22.263591790893347</c:v>
                </c:pt>
                <c:pt idx="6">
                  <c:v>22.236020640965403</c:v>
                </c:pt>
                <c:pt idx="7">
                  <c:v>22.226822647315498</c:v>
                </c:pt>
              </c:numCache>
            </c:numRef>
          </c:val>
        </c:ser>
        <c:ser>
          <c:idx val="5"/>
          <c:order val="5"/>
          <c:tx>
            <c:strRef>
              <c:f>Sheet1!$A$7</c:f>
              <c:strCache>
                <c:ptCount val="1"/>
                <c:pt idx="0">
                  <c:v>Modification I+III</c:v>
                </c:pt>
              </c:strCache>
            </c:strRef>
          </c:tx>
          <c:marker>
            <c:symbol val="none"/>
          </c:marker>
          <c:cat>
            <c:strRef>
              <c:f>Sheet1!$B$1:$I$1</c:f>
              <c:strCache>
                <c:ptCount val="8"/>
                <c:pt idx="0">
                  <c:v>N=1</c:v>
                </c:pt>
                <c:pt idx="1">
                  <c:v>N=2</c:v>
                </c:pt>
                <c:pt idx="2">
                  <c:v>N=3</c:v>
                </c:pt>
                <c:pt idx="3">
                  <c:v>N=4</c:v>
                </c:pt>
                <c:pt idx="4">
                  <c:v>N=5</c:v>
                </c:pt>
                <c:pt idx="5">
                  <c:v>N=6</c:v>
                </c:pt>
                <c:pt idx="6">
                  <c:v>N=7</c:v>
                </c:pt>
                <c:pt idx="7">
                  <c:v>N=8</c:v>
                </c:pt>
              </c:strCache>
            </c:strRef>
          </c:cat>
          <c:val>
            <c:numRef>
              <c:f>Sheet1!$B$7:$I$7</c:f>
              <c:numCache>
                <c:formatCode>General</c:formatCode>
                <c:ptCount val="8"/>
                <c:pt idx="0">
                  <c:v>0</c:v>
                </c:pt>
                <c:pt idx="1">
                  <c:v>33.333333333333336</c:v>
                </c:pt>
                <c:pt idx="2">
                  <c:v>20.512820512820511</c:v>
                </c:pt>
                <c:pt idx="3">
                  <c:v>21.666666666666671</c:v>
                </c:pt>
                <c:pt idx="4">
                  <c:v>22.03856749311295</c:v>
                </c:pt>
                <c:pt idx="5">
                  <c:v>22.161172161172161</c:v>
                </c:pt>
                <c:pt idx="6">
                  <c:v>22.201890820372068</c:v>
                </c:pt>
                <c:pt idx="7">
                  <c:v>22.215447154471544</c:v>
                </c:pt>
              </c:numCache>
            </c:numRef>
          </c:val>
        </c:ser>
        <c:marker val="1"/>
        <c:axId val="77031680"/>
        <c:axId val="77051008"/>
      </c:lineChart>
      <c:catAx>
        <c:axId val="77031680"/>
        <c:scaling>
          <c:orientation val="minMax"/>
        </c:scaling>
        <c:axPos val="b"/>
        <c:tickLblPos val="nextTo"/>
        <c:crossAx val="77051008"/>
        <c:crosses val="autoZero"/>
        <c:auto val="1"/>
        <c:lblAlgn val="ctr"/>
        <c:lblOffset val="100"/>
      </c:catAx>
      <c:valAx>
        <c:axId val="77051008"/>
        <c:scaling>
          <c:orientation val="minMax"/>
        </c:scaling>
        <c:axPos val="l"/>
        <c:majorGridlines/>
        <c:numFmt formatCode="General" sourceLinked="1"/>
        <c:tickLblPos val="nextTo"/>
        <c:crossAx val="77031680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n-US"/>
  <c:chart>
    <c:plotArea>
      <c:layout/>
      <c:lineChart>
        <c:grouping val="standard"/>
        <c:ser>
          <c:idx val="0"/>
          <c:order val="0"/>
          <c:tx>
            <c:strRef>
              <c:f>Sheet1!$A$21</c:f>
              <c:strCache>
                <c:ptCount val="1"/>
                <c:pt idx="0">
                  <c:v>Original System</c:v>
                </c:pt>
              </c:strCache>
            </c:strRef>
          </c:tx>
          <c:marker>
            <c:symbol val="none"/>
          </c:marker>
          <c:val>
            <c:numRef>
              <c:f>Sheet1!$B$21:$X$21</c:f>
              <c:numCache>
                <c:formatCode>General</c:formatCode>
                <c:ptCount val="23"/>
                <c:pt idx="0">
                  <c:v>0</c:v>
                </c:pt>
                <c:pt idx="1">
                  <c:v>16.666666666666668</c:v>
                </c:pt>
                <c:pt idx="2">
                  <c:v>16.966666666666669</c:v>
                </c:pt>
                <c:pt idx="3">
                  <c:v>17.266666666666669</c:v>
                </c:pt>
                <c:pt idx="4">
                  <c:v>17.56666666666667</c:v>
                </c:pt>
                <c:pt idx="5">
                  <c:v>17.866666666666671</c:v>
                </c:pt>
                <c:pt idx="6">
                  <c:v>18.166666666666671</c:v>
                </c:pt>
                <c:pt idx="7">
                  <c:v>18.466666666666672</c:v>
                </c:pt>
                <c:pt idx="8">
                  <c:v>18.766666666666673</c:v>
                </c:pt>
                <c:pt idx="9">
                  <c:v>19.066666666666674</c:v>
                </c:pt>
                <c:pt idx="10">
                  <c:v>19.366666666666674</c:v>
                </c:pt>
                <c:pt idx="11">
                  <c:v>19.666666666666675</c:v>
                </c:pt>
                <c:pt idx="12">
                  <c:v>19.966666666666676</c:v>
                </c:pt>
                <c:pt idx="13">
                  <c:v>20.266666666666676</c:v>
                </c:pt>
                <c:pt idx="14">
                  <c:v>20.566666666666677</c:v>
                </c:pt>
                <c:pt idx="15">
                  <c:v>22.23</c:v>
                </c:pt>
                <c:pt idx="16">
                  <c:v>22.23</c:v>
                </c:pt>
                <c:pt idx="17">
                  <c:v>22.23</c:v>
                </c:pt>
                <c:pt idx="18">
                  <c:v>22.23</c:v>
                </c:pt>
                <c:pt idx="19">
                  <c:v>22.23</c:v>
                </c:pt>
                <c:pt idx="20">
                  <c:v>22.23</c:v>
                </c:pt>
                <c:pt idx="21">
                  <c:v>22.23</c:v>
                </c:pt>
                <c:pt idx="22">
                  <c:v>22.23</c:v>
                </c:pt>
              </c:numCache>
            </c:numRef>
          </c:val>
        </c:ser>
        <c:ser>
          <c:idx val="1"/>
          <c:order val="1"/>
          <c:tx>
            <c:strRef>
              <c:f>Sheet1!$A$22</c:f>
              <c:strCache>
                <c:ptCount val="1"/>
                <c:pt idx="0">
                  <c:v>Modification I</c:v>
                </c:pt>
              </c:strCache>
            </c:strRef>
          </c:tx>
          <c:marker>
            <c:symbol val="none"/>
          </c:marker>
          <c:val>
            <c:numRef>
              <c:f>Sheet1!$B$22:$X$22</c:f>
              <c:numCache>
                <c:formatCode>General</c:formatCode>
                <c:ptCount val="23"/>
                <c:pt idx="0">
                  <c:v>0</c:v>
                </c:pt>
                <c:pt idx="1">
                  <c:v>26.666666666666668</c:v>
                </c:pt>
                <c:pt idx="2">
                  <c:v>27.852222222222224</c:v>
                </c:pt>
                <c:pt idx="3">
                  <c:v>29.03777777777778</c:v>
                </c:pt>
                <c:pt idx="4">
                  <c:v>30.223333333333336</c:v>
                </c:pt>
                <c:pt idx="5">
                  <c:v>31.408888888888892</c:v>
                </c:pt>
                <c:pt idx="6">
                  <c:v>32.594444444444449</c:v>
                </c:pt>
                <c:pt idx="7">
                  <c:v>33.78</c:v>
                </c:pt>
                <c:pt idx="8">
                  <c:v>34.965555555555554</c:v>
                </c:pt>
                <c:pt idx="9">
                  <c:v>36.151111111111106</c:v>
                </c:pt>
                <c:pt idx="10">
                  <c:v>37.336666666666659</c:v>
                </c:pt>
                <c:pt idx="11">
                  <c:v>38.522222222222211</c:v>
                </c:pt>
                <c:pt idx="12">
                  <c:v>39.707777777777764</c:v>
                </c:pt>
                <c:pt idx="13">
                  <c:v>40.893333333333317</c:v>
                </c:pt>
                <c:pt idx="14">
                  <c:v>42.078888888888869</c:v>
                </c:pt>
                <c:pt idx="15">
                  <c:v>44.45</c:v>
                </c:pt>
                <c:pt idx="16">
                  <c:v>44.45</c:v>
                </c:pt>
                <c:pt idx="17">
                  <c:v>44.45</c:v>
                </c:pt>
                <c:pt idx="18">
                  <c:v>44.45</c:v>
                </c:pt>
                <c:pt idx="19">
                  <c:v>44.45</c:v>
                </c:pt>
                <c:pt idx="20">
                  <c:v>44.45</c:v>
                </c:pt>
                <c:pt idx="21">
                  <c:v>44.45</c:v>
                </c:pt>
                <c:pt idx="22">
                  <c:v>44.45</c:v>
                </c:pt>
              </c:numCache>
            </c:numRef>
          </c:val>
        </c:ser>
        <c:ser>
          <c:idx val="2"/>
          <c:order val="2"/>
          <c:tx>
            <c:strRef>
              <c:f>Sheet1!$A$23</c:f>
              <c:strCache>
                <c:ptCount val="1"/>
                <c:pt idx="0">
                  <c:v>Modification II</c:v>
                </c:pt>
              </c:strCache>
            </c:strRef>
          </c:tx>
          <c:marker>
            <c:symbol val="none"/>
          </c:marker>
          <c:val>
            <c:numRef>
              <c:f>Sheet1!$B$23:$X$23</c:f>
              <c:numCache>
                <c:formatCode>General</c:formatCode>
                <c:ptCount val="23"/>
                <c:pt idx="0">
                  <c:v>0</c:v>
                </c:pt>
                <c:pt idx="1">
                  <c:v>31.397174254317108</c:v>
                </c:pt>
                <c:pt idx="2">
                  <c:v>33.26069597069597</c:v>
                </c:pt>
                <c:pt idx="3">
                  <c:v>35.124217687074832</c:v>
                </c:pt>
                <c:pt idx="4">
                  <c:v>36.987739403453695</c:v>
                </c:pt>
                <c:pt idx="5">
                  <c:v>38.851261119832557</c:v>
                </c:pt>
                <c:pt idx="6">
                  <c:v>40.71478283621142</c:v>
                </c:pt>
                <c:pt idx="7">
                  <c:v>42.578304552590282</c:v>
                </c:pt>
                <c:pt idx="8">
                  <c:v>44.441826268969145</c:v>
                </c:pt>
                <c:pt idx="9">
                  <c:v>46.305347985348007</c:v>
                </c:pt>
                <c:pt idx="10">
                  <c:v>48.168869701726869</c:v>
                </c:pt>
                <c:pt idx="11">
                  <c:v>50.032391418105732</c:v>
                </c:pt>
                <c:pt idx="12">
                  <c:v>51.895913134484594</c:v>
                </c:pt>
                <c:pt idx="13">
                  <c:v>53.759434850863457</c:v>
                </c:pt>
                <c:pt idx="14">
                  <c:v>55.622956567242319</c:v>
                </c:pt>
                <c:pt idx="15">
                  <c:v>59.35</c:v>
                </c:pt>
                <c:pt idx="16">
                  <c:v>59.35</c:v>
                </c:pt>
                <c:pt idx="17">
                  <c:v>59.35</c:v>
                </c:pt>
                <c:pt idx="18">
                  <c:v>59.35</c:v>
                </c:pt>
                <c:pt idx="19">
                  <c:v>59.35</c:v>
                </c:pt>
                <c:pt idx="20">
                  <c:v>59.35</c:v>
                </c:pt>
                <c:pt idx="21">
                  <c:v>59.35</c:v>
                </c:pt>
                <c:pt idx="22">
                  <c:v>59.35</c:v>
                </c:pt>
              </c:numCache>
            </c:numRef>
          </c:val>
        </c:ser>
        <c:ser>
          <c:idx val="3"/>
          <c:order val="3"/>
          <c:tx>
            <c:strRef>
              <c:f>Sheet1!$A$24</c:f>
              <c:strCache>
                <c:ptCount val="1"/>
                <c:pt idx="0">
                  <c:v>Modification III</c:v>
                </c:pt>
              </c:strCache>
            </c:strRef>
          </c:tx>
          <c:marker>
            <c:symbol val="none"/>
          </c:marker>
          <c:val>
            <c:numRef>
              <c:f>Sheet1!$B$24:$X$24</c:f>
              <c:numCache>
                <c:formatCode>General</c:formatCode>
                <c:ptCount val="23"/>
                <c:pt idx="0">
                  <c:v>0</c:v>
                </c:pt>
                <c:pt idx="1">
                  <c:v>19.047619047619047</c:v>
                </c:pt>
                <c:pt idx="2">
                  <c:v>19.259777777777778</c:v>
                </c:pt>
                <c:pt idx="3">
                  <c:v>19.471936507936508</c:v>
                </c:pt>
                <c:pt idx="4">
                  <c:v>19.684095238095239</c:v>
                </c:pt>
                <c:pt idx="5">
                  <c:v>19.896253968253969</c:v>
                </c:pt>
                <c:pt idx="6">
                  <c:v>20.1084126984127</c:v>
                </c:pt>
                <c:pt idx="7">
                  <c:v>20.32057142857143</c:v>
                </c:pt>
                <c:pt idx="8">
                  <c:v>20.53273015873016</c:v>
                </c:pt>
                <c:pt idx="9">
                  <c:v>20.744888888888891</c:v>
                </c:pt>
                <c:pt idx="10">
                  <c:v>20.957047619047621</c:v>
                </c:pt>
                <c:pt idx="11">
                  <c:v>21.169206349206352</c:v>
                </c:pt>
                <c:pt idx="12">
                  <c:v>21.381365079365082</c:v>
                </c:pt>
                <c:pt idx="13">
                  <c:v>21.593523809523813</c:v>
                </c:pt>
                <c:pt idx="14">
                  <c:v>21.805682539682543</c:v>
                </c:pt>
                <c:pt idx="15">
                  <c:v>22.23</c:v>
                </c:pt>
                <c:pt idx="16">
                  <c:v>22.23</c:v>
                </c:pt>
                <c:pt idx="17">
                  <c:v>22.23</c:v>
                </c:pt>
                <c:pt idx="18">
                  <c:v>22.23</c:v>
                </c:pt>
                <c:pt idx="19">
                  <c:v>22.23</c:v>
                </c:pt>
                <c:pt idx="20">
                  <c:v>22.23</c:v>
                </c:pt>
                <c:pt idx="21">
                  <c:v>22.23</c:v>
                </c:pt>
                <c:pt idx="22">
                  <c:v>22.23</c:v>
                </c:pt>
              </c:numCache>
            </c:numRef>
          </c:val>
        </c:ser>
        <c:ser>
          <c:idx val="4"/>
          <c:order val="4"/>
          <c:tx>
            <c:strRef>
              <c:f>Sheet1!$A$25</c:f>
              <c:strCache>
                <c:ptCount val="1"/>
                <c:pt idx="0">
                  <c:v>Modification I+II</c:v>
                </c:pt>
              </c:strCache>
            </c:strRef>
          </c:tx>
          <c:marker>
            <c:symbol val="none"/>
          </c:marker>
          <c:val>
            <c:numRef>
              <c:f>Sheet1!$B$25:$X$25</c:f>
              <c:numCache>
                <c:formatCode>General</c:formatCode>
                <c:ptCount val="23"/>
                <c:pt idx="0">
                  <c:v>0</c:v>
                </c:pt>
                <c:pt idx="1">
                  <c:v>42.689434364994661</c:v>
                </c:pt>
                <c:pt idx="2">
                  <c:v>44.288138740661687</c:v>
                </c:pt>
                <c:pt idx="3">
                  <c:v>45.886843116328713</c:v>
                </c:pt>
                <c:pt idx="4">
                  <c:v>47.485547491995739</c:v>
                </c:pt>
                <c:pt idx="5">
                  <c:v>49.084251867662765</c:v>
                </c:pt>
                <c:pt idx="6">
                  <c:v>50.682956243329791</c:v>
                </c:pt>
                <c:pt idx="7">
                  <c:v>52.281660618996817</c:v>
                </c:pt>
                <c:pt idx="8">
                  <c:v>53.880364994663843</c:v>
                </c:pt>
                <c:pt idx="9">
                  <c:v>55.479069370330869</c:v>
                </c:pt>
                <c:pt idx="10">
                  <c:v>57.077773745997895</c:v>
                </c:pt>
                <c:pt idx="11">
                  <c:v>58.676478121664921</c:v>
                </c:pt>
                <c:pt idx="12">
                  <c:v>60.275182497331947</c:v>
                </c:pt>
                <c:pt idx="13">
                  <c:v>61.873886872998973</c:v>
                </c:pt>
                <c:pt idx="14">
                  <c:v>63.472591248665999</c:v>
                </c:pt>
                <c:pt idx="15">
                  <c:v>66.67</c:v>
                </c:pt>
                <c:pt idx="16">
                  <c:v>66.67</c:v>
                </c:pt>
                <c:pt idx="17">
                  <c:v>66.67</c:v>
                </c:pt>
                <c:pt idx="18">
                  <c:v>66.67</c:v>
                </c:pt>
                <c:pt idx="19">
                  <c:v>66.67</c:v>
                </c:pt>
                <c:pt idx="20">
                  <c:v>66.67</c:v>
                </c:pt>
                <c:pt idx="21">
                  <c:v>66.67</c:v>
                </c:pt>
                <c:pt idx="22">
                  <c:v>66.67</c:v>
                </c:pt>
              </c:numCache>
            </c:numRef>
          </c:val>
        </c:ser>
        <c:ser>
          <c:idx val="5"/>
          <c:order val="5"/>
          <c:tx>
            <c:strRef>
              <c:f>Sheet1!$A$26</c:f>
              <c:strCache>
                <c:ptCount val="1"/>
                <c:pt idx="0">
                  <c:v>Modification I+III</c:v>
                </c:pt>
              </c:strCache>
            </c:strRef>
          </c:tx>
          <c:marker>
            <c:symbol val="none"/>
          </c:marker>
          <c:val>
            <c:numRef>
              <c:f>Sheet1!$B$26:$X$26</c:f>
              <c:numCache>
                <c:formatCode>General</c:formatCode>
                <c:ptCount val="23"/>
                <c:pt idx="0">
                  <c:v>0</c:v>
                </c:pt>
                <c:pt idx="1">
                  <c:v>33.333333333333336</c:v>
                </c:pt>
                <c:pt idx="2">
                  <c:v>34.074444444444445</c:v>
                </c:pt>
                <c:pt idx="3">
                  <c:v>34.815555555555555</c:v>
                </c:pt>
                <c:pt idx="4">
                  <c:v>35.556666666666665</c:v>
                </c:pt>
                <c:pt idx="5">
                  <c:v>36.297777777777775</c:v>
                </c:pt>
                <c:pt idx="6">
                  <c:v>37.038888888888884</c:v>
                </c:pt>
                <c:pt idx="7">
                  <c:v>37.779999999999994</c:v>
                </c:pt>
                <c:pt idx="8">
                  <c:v>38.521111111111104</c:v>
                </c:pt>
                <c:pt idx="9">
                  <c:v>39.262222222222213</c:v>
                </c:pt>
                <c:pt idx="10">
                  <c:v>40.003333333333323</c:v>
                </c:pt>
                <c:pt idx="11">
                  <c:v>40.744444444444433</c:v>
                </c:pt>
                <c:pt idx="12">
                  <c:v>41.485555555555543</c:v>
                </c:pt>
                <c:pt idx="13">
                  <c:v>42.226666666666652</c:v>
                </c:pt>
                <c:pt idx="14">
                  <c:v>42.967777777777762</c:v>
                </c:pt>
                <c:pt idx="15">
                  <c:v>44.45</c:v>
                </c:pt>
                <c:pt idx="16">
                  <c:v>44.45</c:v>
                </c:pt>
                <c:pt idx="17">
                  <c:v>44.45</c:v>
                </c:pt>
                <c:pt idx="18">
                  <c:v>44.45</c:v>
                </c:pt>
                <c:pt idx="19">
                  <c:v>44.45</c:v>
                </c:pt>
                <c:pt idx="20">
                  <c:v>44.45</c:v>
                </c:pt>
                <c:pt idx="21">
                  <c:v>44.45</c:v>
                </c:pt>
                <c:pt idx="22">
                  <c:v>44.45</c:v>
                </c:pt>
              </c:numCache>
            </c:numRef>
          </c:val>
        </c:ser>
        <c:marker val="1"/>
        <c:axId val="78265344"/>
        <c:axId val="83008896"/>
      </c:lineChart>
      <c:catAx>
        <c:axId val="78265344"/>
        <c:scaling>
          <c:orientation val="minMax"/>
        </c:scaling>
        <c:delete val="1"/>
        <c:axPos val="b"/>
        <c:tickLblPos val="nextTo"/>
        <c:crossAx val="83008896"/>
        <c:crosses val="autoZero"/>
        <c:auto val="1"/>
        <c:lblAlgn val="ctr"/>
        <c:lblOffset val="100"/>
      </c:catAx>
      <c:valAx>
        <c:axId val="83008896"/>
        <c:scaling>
          <c:orientation val="minMax"/>
        </c:scaling>
        <c:axPos val="l"/>
        <c:majorGridlines/>
        <c:numFmt formatCode="General" sourceLinked="1"/>
        <c:tickLblPos val="nextTo"/>
        <c:crossAx val="78265344"/>
        <c:crosses val="autoZero"/>
        <c:crossBetween val="between"/>
      </c:valAx>
    </c:plotArea>
    <c:legend>
      <c:legendPos val="r"/>
      <c:layout/>
    </c:legend>
    <c:plotVisOnly val="1"/>
  </c:chart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609601</xdr:colOff>
      <xdr:row>4</xdr:row>
      <xdr:rowOff>133350</xdr:rowOff>
    </xdr:from>
    <xdr:to>
      <xdr:col>16</xdr:col>
      <xdr:colOff>323850</xdr:colOff>
      <xdr:row>18</xdr:row>
      <xdr:rowOff>76200</xdr:rowOff>
    </xdr:to>
    <xdr:graphicFrame macro="">
      <xdr:nvGraphicFramePr>
        <xdr:cNvPr id="4" name="Chart 3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180975</xdr:colOff>
      <xdr:row>13</xdr:row>
      <xdr:rowOff>133350</xdr:rowOff>
    </xdr:from>
    <xdr:to>
      <xdr:col>12</xdr:col>
      <xdr:colOff>485775</xdr:colOff>
      <xdr:row>27</xdr:row>
      <xdr:rowOff>76200</xdr:rowOff>
    </xdr:to>
    <xdr:graphicFrame macro="">
      <xdr:nvGraphicFramePr>
        <xdr:cNvPr id="7" name="Chart 6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Z26"/>
  <sheetViews>
    <sheetView topLeftCell="A10" workbookViewId="0">
      <selection activeCell="C26" sqref="C26"/>
    </sheetView>
  </sheetViews>
  <sheetFormatPr defaultRowHeight="15.75"/>
  <cols>
    <col min="1" max="1" width="16.7109375" style="1" bestFit="1" customWidth="1"/>
    <col min="2" max="16384" width="9.140625" style="1"/>
  </cols>
  <sheetData>
    <row r="1" spans="1:52">
      <c r="B1" s="1" t="s">
        <v>7</v>
      </c>
      <c r="C1" s="1" t="s">
        <v>8</v>
      </c>
      <c r="D1" s="1" t="s">
        <v>9</v>
      </c>
      <c r="E1" s="1" t="s">
        <v>10</v>
      </c>
      <c r="F1" s="1" t="s">
        <v>11</v>
      </c>
      <c r="G1" s="1" t="s">
        <v>12</v>
      </c>
      <c r="H1" s="1" t="s">
        <v>13</v>
      </c>
      <c r="I1" s="1" t="s">
        <v>14</v>
      </c>
      <c r="J1" s="1" t="s">
        <v>15</v>
      </c>
      <c r="K1" s="1" t="s">
        <v>16</v>
      </c>
      <c r="L1" s="1" t="s">
        <v>17</v>
      </c>
      <c r="M1" s="1" t="s">
        <v>18</v>
      </c>
      <c r="N1" s="1" t="s">
        <v>19</v>
      </c>
      <c r="O1" s="1" t="s">
        <v>20</v>
      </c>
      <c r="P1" s="1" t="s">
        <v>21</v>
      </c>
      <c r="Q1" s="1" t="s">
        <v>22</v>
      </c>
      <c r="R1" s="1" t="s">
        <v>23</v>
      </c>
      <c r="S1" s="1" t="s">
        <v>24</v>
      </c>
      <c r="T1" s="1" t="s">
        <v>25</v>
      </c>
      <c r="U1" s="1" t="s">
        <v>26</v>
      </c>
    </row>
    <row r="2" spans="1:52">
      <c r="A2" s="1" t="s">
        <v>0</v>
      </c>
      <c r="B2" s="1">
        <v>0</v>
      </c>
      <c r="C2" s="1">
        <v>16.666666666666668</v>
      </c>
      <c r="D2" s="1">
        <v>20.512820512820511</v>
      </c>
      <c r="E2" s="1">
        <v>21.666666666666671</v>
      </c>
      <c r="F2" s="1">
        <v>22.03856749311295</v>
      </c>
      <c r="G2" s="1">
        <v>22.161172161172161</v>
      </c>
      <c r="H2" s="1">
        <v>22.201890820372068</v>
      </c>
      <c r="I2" s="1">
        <v>22.215447154471544</v>
      </c>
      <c r="J2" s="1">
        <v>22.219964095789724</v>
      </c>
      <c r="K2" s="1">
        <v>22.221469538906202</v>
      </c>
      <c r="L2" s="1">
        <v>22.221971330616174</v>
      </c>
      <c r="M2" s="1">
        <v>22.222138592001606</v>
      </c>
      <c r="N2" s="1">
        <v>22.222194345516989</v>
      </c>
      <c r="O2" s="1">
        <v>22.222212929991031</v>
      </c>
      <c r="P2" s="1">
        <v>22.222219124812252</v>
      </c>
      <c r="Q2" s="1">
        <v>22.222221189752279</v>
      </c>
      <c r="R2" s="1">
        <v>22.222221878065586</v>
      </c>
      <c r="S2" s="1">
        <v>22.222222107503342</v>
      </c>
      <c r="T2" s="1">
        <v>22.222222183982598</v>
      </c>
      <c r="U2" s="1">
        <v>22.222222209475678</v>
      </c>
      <c r="V2" s="1">
        <v>22.222222217973375</v>
      </c>
      <c r="W2" s="1">
        <v>22.222222220805939</v>
      </c>
      <c r="X2" s="1">
        <v>22.222222221750126</v>
      </c>
      <c r="Y2" s="1">
        <v>22.222222222064861</v>
      </c>
      <c r="Z2" s="1">
        <v>22.222222222169762</v>
      </c>
      <c r="AA2" s="1">
        <v>22.222222222204739</v>
      </c>
      <c r="AB2" s="1">
        <v>22.222222222216395</v>
      </c>
      <c r="AC2" s="1">
        <v>22.222222222220278</v>
      </c>
      <c r="AD2" s="1">
        <v>22.222222222221578</v>
      </c>
      <c r="AE2" s="1">
        <v>22.222222222222005</v>
      </c>
      <c r="AF2" s="1">
        <v>22.22222222222215</v>
      </c>
      <c r="AG2" s="1">
        <v>22.222222222222197</v>
      </c>
      <c r="AH2" s="1">
        <v>22.222222222222218</v>
      </c>
      <c r="AI2" s="1">
        <v>22.222222222222218</v>
      </c>
      <c r="AJ2" s="1">
        <v>22.222222222222225</v>
      </c>
      <c r="AK2" s="1">
        <v>22.222222222222221</v>
      </c>
      <c r="AL2" s="1">
        <v>22.222222222222225</v>
      </c>
      <c r="AM2" s="1">
        <v>22.222222222222225</v>
      </c>
      <c r="AN2" s="1">
        <v>22.222222222222221</v>
      </c>
      <c r="AO2" s="1">
        <v>22.222222222222225</v>
      </c>
      <c r="AP2" s="1">
        <v>22.222222222222225</v>
      </c>
      <c r="AQ2" s="1">
        <v>22.222222222222221</v>
      </c>
      <c r="AR2" s="1">
        <v>22.222222222222225</v>
      </c>
      <c r="AS2" s="1">
        <v>22.222222222222218</v>
      </c>
      <c r="AT2" s="1">
        <v>22.222222222222221</v>
      </c>
      <c r="AU2" s="1">
        <v>22.222222222222221</v>
      </c>
      <c r="AV2" s="1">
        <v>22.222222222222225</v>
      </c>
      <c r="AW2" s="1">
        <v>22.222222222222225</v>
      </c>
      <c r="AX2" s="1">
        <v>22.222222222222225</v>
      </c>
      <c r="AY2" s="1">
        <v>22.222222222222221</v>
      </c>
      <c r="AZ2" s="1">
        <v>22.222222222222221</v>
      </c>
    </row>
    <row r="3" spans="1:52">
      <c r="A3" s="1" t="s">
        <v>1</v>
      </c>
      <c r="B3" s="1">
        <v>0</v>
      </c>
      <c r="C3" s="1">
        <v>26.666666666666668</v>
      </c>
      <c r="D3" s="1">
        <v>21.50537634408602</v>
      </c>
      <c r="E3" s="1">
        <v>21.985815602836887</v>
      </c>
      <c r="F3" s="1">
        <v>22.143698468786809</v>
      </c>
      <c r="G3" s="1">
        <v>22.196078431372548</v>
      </c>
      <c r="H3" s="1">
        <v>22.213511041421665</v>
      </c>
      <c r="I3" s="1">
        <v>22.219318874662488</v>
      </c>
      <c r="J3" s="1">
        <v>22.221254481847609</v>
      </c>
      <c r="K3" s="1">
        <v>22.221899646779889</v>
      </c>
      <c r="L3" s="1">
        <v>22.222114697595053</v>
      </c>
      <c r="M3" s="1">
        <v>22.222186380737639</v>
      </c>
      <c r="N3" s="1">
        <v>22.22221027506712</v>
      </c>
      <c r="O3" s="1">
        <v>22.222218239837904</v>
      </c>
      <c r="P3" s="1">
        <v>22.222220894760863</v>
      </c>
      <c r="Q3" s="1">
        <v>22.222221779735111</v>
      </c>
      <c r="R3" s="1">
        <v>22.222222074726517</v>
      </c>
      <c r="S3" s="1">
        <v>22.222222173056988</v>
      </c>
      <c r="T3" s="1">
        <v>22.222222205833813</v>
      </c>
      <c r="U3" s="1">
        <v>22.222222216759416</v>
      </c>
      <c r="V3" s="1">
        <v>22.222222220401289</v>
      </c>
      <c r="W3" s="1">
        <v>22.222222221615247</v>
      </c>
      <c r="X3" s="1">
        <v>22.222222222019898</v>
      </c>
      <c r="Y3" s="1">
        <v>22.222222222154784</v>
      </c>
      <c r="Z3" s="1">
        <v>22.222222222199743</v>
      </c>
      <c r="AA3" s="1">
        <v>22.222222222214725</v>
      </c>
      <c r="AB3" s="1">
        <v>22.222222222219727</v>
      </c>
      <c r="AC3" s="1">
        <v>22.222222222221387</v>
      </c>
      <c r="AD3" s="1">
        <v>22.222222222221948</v>
      </c>
      <c r="AE3" s="1">
        <v>22.222222222222129</v>
      </c>
      <c r="AF3" s="1">
        <v>22.222222222222193</v>
      </c>
      <c r="AG3" s="1">
        <v>22.222222222222207</v>
      </c>
      <c r="AH3" s="1">
        <v>22.222222222222218</v>
      </c>
      <c r="AI3" s="1">
        <v>22.222222222222225</v>
      </c>
      <c r="AJ3" s="1">
        <v>22.222222222222225</v>
      </c>
      <c r="AK3" s="1">
        <v>22.222222222222221</v>
      </c>
      <c r="AL3" s="1">
        <v>22.222222222222225</v>
      </c>
      <c r="AM3" s="1">
        <v>22.222222222222225</v>
      </c>
      <c r="AN3" s="1">
        <v>22.222222222222221</v>
      </c>
      <c r="AO3" s="1">
        <v>22.222222222222225</v>
      </c>
      <c r="AP3" s="1">
        <v>22.222222222222225</v>
      </c>
      <c r="AQ3" s="1">
        <v>22.222222222222221</v>
      </c>
      <c r="AR3" s="1">
        <v>22.222222222222225</v>
      </c>
      <c r="AS3" s="1">
        <v>22.222222222222218</v>
      </c>
      <c r="AT3" s="1">
        <v>22.222222222222221</v>
      </c>
      <c r="AU3" s="1">
        <v>22.222222222222221</v>
      </c>
      <c r="AV3" s="1">
        <v>22.222222222222225</v>
      </c>
      <c r="AW3" s="1">
        <v>22.222222222222225</v>
      </c>
      <c r="AX3" s="1">
        <v>22.222222222222225</v>
      </c>
      <c r="AY3" s="1">
        <v>22.222222222222221</v>
      </c>
      <c r="AZ3" s="1">
        <v>22.222222222222221</v>
      </c>
    </row>
    <row r="4" spans="1:52">
      <c r="A4" s="1" t="s">
        <v>2</v>
      </c>
      <c r="B4" s="1">
        <v>0</v>
      </c>
      <c r="C4" s="1">
        <v>31.397174254317108</v>
      </c>
      <c r="D4" s="1">
        <v>22.009156085341626</v>
      </c>
      <c r="E4" s="1">
        <v>22.151426439354804</v>
      </c>
      <c r="F4" s="1">
        <v>22.198648661563311</v>
      </c>
      <c r="G4" s="1">
        <v>22.2143671462509</v>
      </c>
      <c r="H4" s="1">
        <v>22.219604172039858</v>
      </c>
      <c r="I4" s="1">
        <v>22.22134957309769</v>
      </c>
      <c r="J4" s="1">
        <v>22.221931342988249</v>
      </c>
      <c r="K4" s="1">
        <v>22.222125262900615</v>
      </c>
      <c r="L4" s="1">
        <v>22.222189902495359</v>
      </c>
      <c r="M4" s="1">
        <v>22.22221144898516</v>
      </c>
      <c r="N4" s="1">
        <v>22.222218631143786</v>
      </c>
      <c r="O4" s="1">
        <v>22.222221025196141</v>
      </c>
      <c r="P4" s="1">
        <v>22.222221823213534</v>
      </c>
      <c r="Q4" s="1">
        <v>22.222222089219326</v>
      </c>
      <c r="R4" s="1">
        <v>22.222222177887925</v>
      </c>
      <c r="S4" s="1">
        <v>22.222222207444123</v>
      </c>
      <c r="T4" s="1">
        <v>22.222222217296192</v>
      </c>
      <c r="U4" s="1">
        <v>22.222222220580214</v>
      </c>
      <c r="V4" s="1">
        <v>22.222222221674887</v>
      </c>
      <c r="W4" s="1">
        <v>22.222222222039779</v>
      </c>
      <c r="X4" s="1">
        <v>22.22222222216141</v>
      </c>
      <c r="Y4" s="1">
        <v>22.22222222220195</v>
      </c>
      <c r="Z4" s="1">
        <v>22.222222222215464</v>
      </c>
      <c r="AA4" s="1">
        <v>22.222222222219973</v>
      </c>
      <c r="AB4" s="1">
        <v>22.222222222221468</v>
      </c>
      <c r="AC4" s="1">
        <v>22.222222222221976</v>
      </c>
      <c r="AD4" s="1">
        <v>22.22222222222214</v>
      </c>
      <c r="AE4" s="1">
        <v>22.222222222222197</v>
      </c>
      <c r="AF4" s="1">
        <v>22.222222222222211</v>
      </c>
      <c r="AG4" s="1">
        <v>22.222222222222218</v>
      </c>
      <c r="AH4" s="1">
        <v>22.222222222222221</v>
      </c>
      <c r="AI4" s="1">
        <v>22.222222222222225</v>
      </c>
      <c r="AJ4" s="1">
        <v>22.222222222222225</v>
      </c>
      <c r="AK4" s="1">
        <v>22.222222222222221</v>
      </c>
      <c r="AL4" s="1">
        <v>22.222222222222225</v>
      </c>
      <c r="AM4" s="1">
        <v>22.222222222222225</v>
      </c>
      <c r="AN4" s="1">
        <v>22.222222222222221</v>
      </c>
      <c r="AO4" s="1">
        <v>22.222222222222225</v>
      </c>
      <c r="AP4" s="1">
        <v>22.222222222222225</v>
      </c>
      <c r="AQ4" s="1">
        <v>22.222222222222221</v>
      </c>
      <c r="AR4" s="1">
        <v>22.222222222222225</v>
      </c>
      <c r="AS4" s="1">
        <v>22.222222222222218</v>
      </c>
      <c r="AT4" s="1">
        <v>22.222222222222221</v>
      </c>
      <c r="AU4" s="1">
        <v>22.222222222222221</v>
      </c>
      <c r="AV4" s="1">
        <v>22.222222222222225</v>
      </c>
      <c r="AW4" s="1">
        <v>22.222222222222225</v>
      </c>
      <c r="AX4" s="1">
        <v>22.222222222222225</v>
      </c>
      <c r="AY4" s="1">
        <v>22.222222222222221</v>
      </c>
      <c r="AZ4" s="1">
        <v>22.222222222222221</v>
      </c>
    </row>
    <row r="5" spans="1:52">
      <c r="A5" s="1" t="s">
        <v>3</v>
      </c>
      <c r="B5" s="1">
        <v>0</v>
      </c>
      <c r="C5" s="1">
        <v>19.047619047619047</v>
      </c>
      <c r="D5" s="1">
        <v>19.858156028368793</v>
      </c>
      <c r="E5" s="1">
        <v>21.461187214611872</v>
      </c>
      <c r="F5" s="1">
        <v>21.971407072987212</v>
      </c>
      <c r="G5" s="1">
        <v>22.138930534732634</v>
      </c>
      <c r="H5" s="1">
        <v>22.194492970634727</v>
      </c>
      <c r="I5" s="1">
        <v>22.212982981318252</v>
      </c>
      <c r="J5" s="1">
        <v>22.219142902012951</v>
      </c>
      <c r="K5" s="1">
        <v>22.221195829561346</v>
      </c>
      <c r="L5" s="1">
        <v>22.22188009660259</v>
      </c>
      <c r="M5" s="1">
        <v>22.22210818093426</v>
      </c>
      <c r="N5" s="1">
        <v>22.222184208524599</v>
      </c>
      <c r="O5" s="1">
        <v>22.222209550996904</v>
      </c>
      <c r="P5" s="1">
        <v>22.222217998481256</v>
      </c>
      <c r="Q5" s="1">
        <v>22.222220814308656</v>
      </c>
      <c r="R5" s="1">
        <v>22.222221752917708</v>
      </c>
      <c r="S5" s="1">
        <v>22.222222065787392</v>
      </c>
      <c r="T5" s="1">
        <v>22.222222170077277</v>
      </c>
      <c r="U5" s="1">
        <v>22.222222204840573</v>
      </c>
      <c r="V5" s="1">
        <v>22.222222216428342</v>
      </c>
      <c r="W5" s="1">
        <v>22.222222220290927</v>
      </c>
      <c r="X5" s="1">
        <v>22.222222221578459</v>
      </c>
      <c r="Y5" s="1">
        <v>22.22222222200763</v>
      </c>
      <c r="Z5" s="1">
        <v>22.222222222150695</v>
      </c>
      <c r="AA5" s="1">
        <v>22.222222222198379</v>
      </c>
      <c r="AB5" s="1">
        <v>22.222222222214274</v>
      </c>
      <c r="AC5" s="1">
        <v>22.222222222219571</v>
      </c>
      <c r="AD5" s="1">
        <v>22.222222222221344</v>
      </c>
      <c r="AE5" s="1">
        <v>22.22222222222193</v>
      </c>
      <c r="AF5" s="1">
        <v>22.222222222222122</v>
      </c>
      <c r="AG5" s="1">
        <v>22.222222222222189</v>
      </c>
      <c r="AH5" s="1">
        <v>22.222222222222214</v>
      </c>
      <c r="AI5" s="1">
        <v>22.222222222222218</v>
      </c>
      <c r="AJ5" s="1">
        <v>22.222222222222225</v>
      </c>
      <c r="AK5" s="1">
        <v>22.222222222222221</v>
      </c>
      <c r="AL5" s="1">
        <v>22.222222222222225</v>
      </c>
      <c r="AM5" s="1">
        <v>22.222222222222225</v>
      </c>
      <c r="AN5" s="1">
        <v>22.222222222222221</v>
      </c>
      <c r="AO5" s="1">
        <v>22.222222222222225</v>
      </c>
      <c r="AP5" s="1">
        <v>22.222222222222225</v>
      </c>
      <c r="AQ5" s="1">
        <v>22.222222222222221</v>
      </c>
      <c r="AR5" s="1">
        <v>22.222222222222225</v>
      </c>
      <c r="AS5" s="1">
        <v>22.222222222222218</v>
      </c>
      <c r="AT5" s="1">
        <v>22.222222222222221</v>
      </c>
      <c r="AU5" s="1">
        <v>22.222222222222221</v>
      </c>
      <c r="AV5" s="1">
        <v>22.222222222222225</v>
      </c>
      <c r="AW5" s="1">
        <v>22.222222222222225</v>
      </c>
      <c r="AX5" s="1">
        <v>22.222222222222225</v>
      </c>
      <c r="AY5" s="1">
        <v>22.222222222222221</v>
      </c>
      <c r="AZ5" s="1">
        <v>22.222222222222221</v>
      </c>
    </row>
    <row r="6" spans="1:52">
      <c r="A6" s="1" t="s">
        <v>4</v>
      </c>
      <c r="B6" s="1">
        <v>0</v>
      </c>
      <c r="C6" s="1">
        <v>42.689434364994661</v>
      </c>
      <c r="D6" s="1">
        <v>23.312807115755426</v>
      </c>
      <c r="E6" s="1">
        <v>22.591796298638336</v>
      </c>
      <c r="F6" s="1">
        <v>22.346100312992366</v>
      </c>
      <c r="G6" s="1">
        <v>22.263591790893347</v>
      </c>
      <c r="H6" s="1">
        <v>22.236020640965403</v>
      </c>
      <c r="I6" s="1">
        <v>22.226822647315498</v>
      </c>
      <c r="J6" s="1">
        <v>22.223755803080174</v>
      </c>
      <c r="K6" s="1">
        <v>22.222733427601156</v>
      </c>
      <c r="L6" s="1">
        <v>22.222392625321866</v>
      </c>
      <c r="M6" s="1">
        <v>22.222279023400628</v>
      </c>
      <c r="N6" s="1">
        <v>22.222241155964486</v>
      </c>
      <c r="O6" s="1">
        <v>22.222228533471437</v>
      </c>
      <c r="P6" s="1">
        <v>22.222224325972157</v>
      </c>
      <c r="Q6" s="1">
        <v>22.222222923472223</v>
      </c>
      <c r="R6" s="1">
        <v>22.222222455972229</v>
      </c>
      <c r="S6" s="1">
        <v>22.222222300138892</v>
      </c>
      <c r="T6" s="1">
        <v>22.222222248194445</v>
      </c>
      <c r="U6" s="1">
        <v>22.22222223087963</v>
      </c>
      <c r="V6" s="1">
        <v>22.222222225108027</v>
      </c>
      <c r="W6" s="1">
        <v>22.222222223184158</v>
      </c>
      <c r="X6" s="1">
        <v>22.222222222542868</v>
      </c>
      <c r="Y6" s="1">
        <v>22.222222222329101</v>
      </c>
      <c r="Z6" s="1">
        <v>22.222222222257852</v>
      </c>
      <c r="AA6" s="1">
        <v>22.222222222234098</v>
      </c>
      <c r="AB6" s="1">
        <v>22.222222222226183</v>
      </c>
      <c r="AC6" s="1">
        <v>22.222222222223539</v>
      </c>
      <c r="AD6" s="1">
        <v>22.222222222222669</v>
      </c>
      <c r="AE6" s="1">
        <v>22.222222222222367</v>
      </c>
      <c r="AF6" s="1">
        <v>22.222222222222271</v>
      </c>
      <c r="AG6" s="1">
        <v>22.222222222222243</v>
      </c>
      <c r="AH6" s="1">
        <v>22.222222222222225</v>
      </c>
      <c r="AI6" s="1">
        <v>22.222222222222229</v>
      </c>
      <c r="AJ6" s="1">
        <v>22.222222222222225</v>
      </c>
      <c r="AK6" s="1">
        <v>22.222222222222221</v>
      </c>
      <c r="AL6" s="1">
        <v>22.222222222222225</v>
      </c>
      <c r="AM6" s="1">
        <v>22.222222222222225</v>
      </c>
      <c r="AN6" s="1">
        <v>22.222222222222221</v>
      </c>
      <c r="AO6" s="1">
        <v>22.222222222222225</v>
      </c>
      <c r="AP6" s="1">
        <v>22.222222222222225</v>
      </c>
      <c r="AQ6" s="1">
        <v>22.222222222222221</v>
      </c>
      <c r="AR6" s="1">
        <v>22.222222222222225</v>
      </c>
      <c r="AS6" s="1">
        <v>22.222222222222218</v>
      </c>
      <c r="AT6" s="1">
        <v>22.222222222222221</v>
      </c>
      <c r="AU6" s="1">
        <v>22.222222222222221</v>
      </c>
      <c r="AV6" s="1">
        <v>22.222222222222225</v>
      </c>
      <c r="AW6" s="1">
        <v>22.222222222222225</v>
      </c>
      <c r="AX6" s="1">
        <v>22.222222222222225</v>
      </c>
      <c r="AY6" s="1">
        <v>22.222222222222221</v>
      </c>
      <c r="AZ6" s="1">
        <v>22.222222222222221</v>
      </c>
    </row>
    <row r="7" spans="1:52">
      <c r="A7" s="1" t="s">
        <v>5</v>
      </c>
      <c r="B7" s="1">
        <v>0</v>
      </c>
      <c r="C7" s="1">
        <v>33.333333333333336</v>
      </c>
      <c r="D7" s="1">
        <v>20.512820512820511</v>
      </c>
      <c r="E7" s="1">
        <v>21.666666666666671</v>
      </c>
      <c r="F7" s="1">
        <v>22.03856749311295</v>
      </c>
      <c r="G7" s="1">
        <v>22.161172161172161</v>
      </c>
      <c r="H7" s="1">
        <v>22.201890820372068</v>
      </c>
      <c r="I7" s="1">
        <v>22.215447154471544</v>
      </c>
      <c r="J7" s="1">
        <v>22.219964095789724</v>
      </c>
      <c r="K7" s="1">
        <v>22.221469538906202</v>
      </c>
      <c r="L7" s="1">
        <v>22.221971330616174</v>
      </c>
      <c r="M7" s="1">
        <v>22.222138592001606</v>
      </c>
      <c r="N7" s="1">
        <v>22.222194345516989</v>
      </c>
      <c r="O7" s="1">
        <v>22.222212929991031</v>
      </c>
      <c r="P7" s="1">
        <v>22.222219124812252</v>
      </c>
      <c r="Q7" s="1">
        <v>22.222221189752279</v>
      </c>
      <c r="R7" s="1">
        <v>22.222221878065586</v>
      </c>
      <c r="S7" s="1">
        <v>22.222222107503342</v>
      </c>
      <c r="T7" s="1">
        <v>22.222222183982598</v>
      </c>
      <c r="U7" s="1">
        <v>22.222222209475678</v>
      </c>
      <c r="V7" s="1">
        <v>22.222222217973375</v>
      </c>
      <c r="W7" s="1">
        <v>22.222222220805939</v>
      </c>
      <c r="X7" s="1">
        <v>22.222222221750126</v>
      </c>
      <c r="Y7" s="1">
        <v>22.222222222064861</v>
      </c>
      <c r="Z7" s="1">
        <v>22.222222222169762</v>
      </c>
      <c r="AA7" s="1">
        <v>22.222222222204739</v>
      </c>
      <c r="AB7" s="1">
        <v>22.222222222216395</v>
      </c>
      <c r="AC7" s="1">
        <v>22.222222222220278</v>
      </c>
      <c r="AD7" s="1">
        <v>22.222222222221578</v>
      </c>
      <c r="AE7" s="1">
        <v>22.222222222222005</v>
      </c>
      <c r="AF7" s="1">
        <v>22.22222222222215</v>
      </c>
      <c r="AG7" s="1">
        <v>22.222222222222197</v>
      </c>
      <c r="AH7" s="1">
        <v>22.222222222222218</v>
      </c>
      <c r="AI7" s="1">
        <v>22.222222222222218</v>
      </c>
      <c r="AJ7" s="1">
        <v>22.222222222222225</v>
      </c>
      <c r="AK7" s="1">
        <v>22.222222222222221</v>
      </c>
      <c r="AL7" s="1">
        <v>22.222222222222225</v>
      </c>
      <c r="AM7" s="1">
        <v>22.222222222222225</v>
      </c>
      <c r="AN7" s="1">
        <v>22.222222222222221</v>
      </c>
      <c r="AO7" s="1">
        <v>22.222222222222225</v>
      </c>
      <c r="AP7" s="1">
        <v>22.222222222222225</v>
      </c>
      <c r="AQ7" s="1">
        <v>22.222222222222221</v>
      </c>
      <c r="AR7" s="1">
        <v>22.222222222222225</v>
      </c>
      <c r="AS7" s="1">
        <v>22.222222222222218</v>
      </c>
      <c r="AT7" s="1">
        <v>22.222222222222221</v>
      </c>
      <c r="AU7" s="1">
        <v>22.222222222222221</v>
      </c>
      <c r="AV7" s="1">
        <v>22.222222222222225</v>
      </c>
      <c r="AW7" s="1">
        <v>22.222222222222225</v>
      </c>
      <c r="AX7" s="1">
        <v>22.222222222222225</v>
      </c>
      <c r="AY7" s="1">
        <v>22.222222222222221</v>
      </c>
      <c r="AZ7" s="1">
        <v>22.222222222222221</v>
      </c>
    </row>
    <row r="20" spans="1:24">
      <c r="B20" s="1" t="s">
        <v>7</v>
      </c>
      <c r="C20" s="1" t="s">
        <v>8</v>
      </c>
      <c r="D20" s="1" t="s">
        <v>9</v>
      </c>
      <c r="E20" s="1" t="s">
        <v>10</v>
      </c>
      <c r="F20" s="1" t="s">
        <v>11</v>
      </c>
      <c r="G20" s="1" t="s">
        <v>12</v>
      </c>
      <c r="H20" s="1" t="s">
        <v>13</v>
      </c>
      <c r="I20" s="1" t="s">
        <v>14</v>
      </c>
      <c r="J20" s="1" t="s">
        <v>15</v>
      </c>
      <c r="K20" s="1" t="s">
        <v>16</v>
      </c>
      <c r="L20" s="1" t="s">
        <v>17</v>
      </c>
      <c r="M20" s="1" t="s">
        <v>18</v>
      </c>
      <c r="N20" s="1" t="s">
        <v>19</v>
      </c>
      <c r="O20" s="1" t="s">
        <v>20</v>
      </c>
      <c r="P20" s="1" t="s">
        <v>21</v>
      </c>
      <c r="Q20" s="1" t="s">
        <v>22</v>
      </c>
    </row>
    <row r="21" spans="1:24">
      <c r="A21" s="1" t="s">
        <v>0</v>
      </c>
      <c r="B21" s="1">
        <v>0</v>
      </c>
      <c r="C21" s="1">
        <v>16.666666666666668</v>
      </c>
      <c r="D21" s="1">
        <f>C21+0.3</f>
        <v>16.966666666666669</v>
      </c>
      <c r="E21" s="1">
        <f t="shared" ref="E21:P21" si="0">D21+0.3</f>
        <v>17.266666666666669</v>
      </c>
      <c r="F21" s="1">
        <f t="shared" si="0"/>
        <v>17.56666666666667</v>
      </c>
      <c r="G21" s="1">
        <f t="shared" si="0"/>
        <v>17.866666666666671</v>
      </c>
      <c r="H21" s="1">
        <f t="shared" si="0"/>
        <v>18.166666666666671</v>
      </c>
      <c r="I21" s="1">
        <f t="shared" si="0"/>
        <v>18.466666666666672</v>
      </c>
      <c r="J21" s="1">
        <f t="shared" si="0"/>
        <v>18.766666666666673</v>
      </c>
      <c r="K21" s="1">
        <f t="shared" si="0"/>
        <v>19.066666666666674</v>
      </c>
      <c r="L21" s="1">
        <f t="shared" si="0"/>
        <v>19.366666666666674</v>
      </c>
      <c r="M21" s="1">
        <f t="shared" si="0"/>
        <v>19.666666666666675</v>
      </c>
      <c r="N21" s="1">
        <f t="shared" si="0"/>
        <v>19.966666666666676</v>
      </c>
      <c r="O21" s="1">
        <f t="shared" si="0"/>
        <v>20.266666666666676</v>
      </c>
      <c r="P21" s="1">
        <f t="shared" si="0"/>
        <v>20.566666666666677</v>
      </c>
      <c r="Q21" s="1">
        <v>22.23</v>
      </c>
      <c r="R21" s="1">
        <v>22.23</v>
      </c>
      <c r="S21" s="1">
        <v>22.23</v>
      </c>
      <c r="T21" s="1">
        <v>22.23</v>
      </c>
      <c r="U21" s="1">
        <v>22.23</v>
      </c>
      <c r="V21" s="1">
        <v>22.23</v>
      </c>
      <c r="W21" s="1">
        <v>22.23</v>
      </c>
      <c r="X21" s="1">
        <v>22.23</v>
      </c>
    </row>
    <row r="22" spans="1:24">
      <c r="A22" s="1" t="s">
        <v>1</v>
      </c>
      <c r="B22" s="1">
        <v>0</v>
      </c>
      <c r="C22" s="1">
        <v>26.666666666666668</v>
      </c>
      <c r="D22" s="1">
        <f>C22+($Q$22-$C$22)/15</f>
        <v>27.852222222222224</v>
      </c>
      <c r="E22" s="1">
        <f t="shared" ref="E22:P26" si="1">D22+($Q$22-$C$22)/15</f>
        <v>29.03777777777778</v>
      </c>
      <c r="F22" s="1">
        <f t="shared" si="1"/>
        <v>30.223333333333336</v>
      </c>
      <c r="G22" s="1">
        <f t="shared" si="1"/>
        <v>31.408888888888892</v>
      </c>
      <c r="H22" s="1">
        <f t="shared" si="1"/>
        <v>32.594444444444449</v>
      </c>
      <c r="I22" s="1">
        <f t="shared" si="1"/>
        <v>33.78</v>
      </c>
      <c r="J22" s="1">
        <f t="shared" si="1"/>
        <v>34.965555555555554</v>
      </c>
      <c r="K22" s="1">
        <f t="shared" si="1"/>
        <v>36.151111111111106</v>
      </c>
      <c r="L22" s="1">
        <f t="shared" si="1"/>
        <v>37.336666666666659</v>
      </c>
      <c r="M22" s="1">
        <f t="shared" si="1"/>
        <v>38.522222222222211</v>
      </c>
      <c r="N22" s="1">
        <f t="shared" si="1"/>
        <v>39.707777777777764</v>
      </c>
      <c r="O22" s="1">
        <f t="shared" si="1"/>
        <v>40.893333333333317</v>
      </c>
      <c r="P22" s="1">
        <f t="shared" si="1"/>
        <v>42.078888888888869</v>
      </c>
      <c r="Q22" s="1">
        <v>44.45</v>
      </c>
      <c r="R22" s="1">
        <v>44.45</v>
      </c>
      <c r="S22" s="1">
        <v>44.45</v>
      </c>
      <c r="T22" s="1">
        <v>44.45</v>
      </c>
      <c r="U22" s="1">
        <v>44.45</v>
      </c>
      <c r="V22" s="1">
        <v>44.45</v>
      </c>
      <c r="W22" s="1">
        <v>44.45</v>
      </c>
      <c r="X22" s="1">
        <v>44.45</v>
      </c>
    </row>
    <row r="23" spans="1:24">
      <c r="A23" s="1" t="s">
        <v>2</v>
      </c>
      <c r="B23" s="1">
        <v>0</v>
      </c>
      <c r="C23" s="1">
        <v>31.397174254317108</v>
      </c>
      <c r="D23" s="1">
        <f>C23+($Q$23-$C$23)/15</f>
        <v>33.26069597069597</v>
      </c>
      <c r="E23" s="1">
        <f t="shared" ref="E23:P23" si="2">D23+($Q$23-$C$23)/15</f>
        <v>35.124217687074832</v>
      </c>
      <c r="F23" s="1">
        <f t="shared" si="2"/>
        <v>36.987739403453695</v>
      </c>
      <c r="G23" s="1">
        <f t="shared" si="2"/>
        <v>38.851261119832557</v>
      </c>
      <c r="H23" s="1">
        <f t="shared" si="2"/>
        <v>40.71478283621142</v>
      </c>
      <c r="I23" s="1">
        <f t="shared" si="2"/>
        <v>42.578304552590282</v>
      </c>
      <c r="J23" s="1">
        <f t="shared" si="2"/>
        <v>44.441826268969145</v>
      </c>
      <c r="K23" s="1">
        <f t="shared" si="2"/>
        <v>46.305347985348007</v>
      </c>
      <c r="L23" s="1">
        <f t="shared" si="2"/>
        <v>48.168869701726869</v>
      </c>
      <c r="M23" s="1">
        <f t="shared" si="2"/>
        <v>50.032391418105732</v>
      </c>
      <c r="N23" s="1">
        <f t="shared" si="2"/>
        <v>51.895913134484594</v>
      </c>
      <c r="O23" s="1">
        <f t="shared" si="2"/>
        <v>53.759434850863457</v>
      </c>
      <c r="P23" s="1">
        <f t="shared" si="2"/>
        <v>55.622956567242319</v>
      </c>
      <c r="Q23" s="1">
        <v>59.35</v>
      </c>
      <c r="R23" s="1">
        <v>59.35</v>
      </c>
      <c r="S23" s="1">
        <v>59.35</v>
      </c>
      <c r="T23" s="1">
        <v>59.35</v>
      </c>
      <c r="U23" s="1">
        <v>59.35</v>
      </c>
      <c r="V23" s="1">
        <v>59.35</v>
      </c>
      <c r="W23" s="1">
        <v>59.35</v>
      </c>
      <c r="X23" s="1">
        <v>59.35</v>
      </c>
    </row>
    <row r="24" spans="1:24">
      <c r="A24" s="1" t="s">
        <v>3</v>
      </c>
      <c r="B24" s="1">
        <v>0</v>
      </c>
      <c r="C24" s="1">
        <v>19.047619047619047</v>
      </c>
      <c r="D24" s="1">
        <f>C24+($Q$24-$C$24)/15</f>
        <v>19.259777777777778</v>
      </c>
      <c r="E24" s="1">
        <f t="shared" ref="E24:P24" si="3">D24+($Q$24-$C$24)/15</f>
        <v>19.471936507936508</v>
      </c>
      <c r="F24" s="1">
        <f t="shared" si="3"/>
        <v>19.684095238095239</v>
      </c>
      <c r="G24" s="1">
        <f t="shared" si="3"/>
        <v>19.896253968253969</v>
      </c>
      <c r="H24" s="1">
        <f t="shared" si="3"/>
        <v>20.1084126984127</v>
      </c>
      <c r="I24" s="1">
        <f t="shared" si="3"/>
        <v>20.32057142857143</v>
      </c>
      <c r="J24" s="1">
        <f t="shared" si="3"/>
        <v>20.53273015873016</v>
      </c>
      <c r="K24" s="1">
        <f t="shared" si="3"/>
        <v>20.744888888888891</v>
      </c>
      <c r="L24" s="1">
        <f t="shared" si="3"/>
        <v>20.957047619047621</v>
      </c>
      <c r="M24" s="1">
        <f t="shared" si="3"/>
        <v>21.169206349206352</v>
      </c>
      <c r="N24" s="1">
        <f t="shared" si="3"/>
        <v>21.381365079365082</v>
      </c>
      <c r="O24" s="1">
        <f t="shared" si="3"/>
        <v>21.593523809523813</v>
      </c>
      <c r="P24" s="1">
        <f t="shared" si="3"/>
        <v>21.805682539682543</v>
      </c>
      <c r="Q24" s="1">
        <v>22.23</v>
      </c>
      <c r="R24" s="1">
        <v>22.23</v>
      </c>
      <c r="S24" s="1">
        <v>22.23</v>
      </c>
      <c r="T24" s="1">
        <v>22.23</v>
      </c>
      <c r="U24" s="1">
        <v>22.23</v>
      </c>
      <c r="V24" s="1">
        <v>22.23</v>
      </c>
      <c r="W24" s="1">
        <v>22.23</v>
      </c>
      <c r="X24" s="1">
        <v>22.23</v>
      </c>
    </row>
    <row r="25" spans="1:24">
      <c r="A25" s="1" t="s">
        <v>4</v>
      </c>
      <c r="B25" s="1">
        <v>0</v>
      </c>
      <c r="C25" s="1">
        <v>42.689434364994661</v>
      </c>
      <c r="D25" s="1">
        <f>C25+($Q$25-$C$25)/15</f>
        <v>44.288138740661687</v>
      </c>
      <c r="E25" s="1">
        <f t="shared" ref="E25:P25" si="4">D25+($Q$25-$C$25)/15</f>
        <v>45.886843116328713</v>
      </c>
      <c r="F25" s="1">
        <f t="shared" si="4"/>
        <v>47.485547491995739</v>
      </c>
      <c r="G25" s="1">
        <f t="shared" si="4"/>
        <v>49.084251867662765</v>
      </c>
      <c r="H25" s="1">
        <f t="shared" si="4"/>
        <v>50.682956243329791</v>
      </c>
      <c r="I25" s="1">
        <f t="shared" si="4"/>
        <v>52.281660618996817</v>
      </c>
      <c r="J25" s="1">
        <f t="shared" si="4"/>
        <v>53.880364994663843</v>
      </c>
      <c r="K25" s="1">
        <f t="shared" si="4"/>
        <v>55.479069370330869</v>
      </c>
      <c r="L25" s="1">
        <f t="shared" si="4"/>
        <v>57.077773745997895</v>
      </c>
      <c r="M25" s="1">
        <f t="shared" si="4"/>
        <v>58.676478121664921</v>
      </c>
      <c r="N25" s="1">
        <f t="shared" si="4"/>
        <v>60.275182497331947</v>
      </c>
      <c r="O25" s="1">
        <f t="shared" si="4"/>
        <v>61.873886872998973</v>
      </c>
      <c r="P25" s="1">
        <f t="shared" si="4"/>
        <v>63.472591248665999</v>
      </c>
      <c r="Q25" s="1">
        <v>66.67</v>
      </c>
      <c r="R25" s="1">
        <v>66.67</v>
      </c>
      <c r="S25" s="1">
        <v>66.67</v>
      </c>
      <c r="T25" s="1">
        <v>66.67</v>
      </c>
      <c r="U25" s="1">
        <v>66.67</v>
      </c>
      <c r="V25" s="1">
        <v>66.67</v>
      </c>
      <c r="W25" s="1">
        <v>66.67</v>
      </c>
      <c r="X25" s="1">
        <v>66.67</v>
      </c>
    </row>
    <row r="26" spans="1:24">
      <c r="A26" s="1" t="s">
        <v>5</v>
      </c>
      <c r="B26" s="1">
        <v>0</v>
      </c>
      <c r="C26" s="1">
        <v>33.333333333333336</v>
      </c>
      <c r="D26" s="1">
        <f>C26+($Q$26-$C$26)/15</f>
        <v>34.074444444444445</v>
      </c>
      <c r="E26" s="1">
        <f t="shared" ref="E26:P26" si="5">D26+($Q$26-$C$26)/15</f>
        <v>34.815555555555555</v>
      </c>
      <c r="F26" s="1">
        <f t="shared" si="5"/>
        <v>35.556666666666665</v>
      </c>
      <c r="G26" s="1">
        <f t="shared" si="5"/>
        <v>36.297777777777775</v>
      </c>
      <c r="H26" s="1">
        <f t="shared" si="5"/>
        <v>37.038888888888884</v>
      </c>
      <c r="I26" s="1">
        <f t="shared" si="5"/>
        <v>37.779999999999994</v>
      </c>
      <c r="J26" s="1">
        <f t="shared" si="5"/>
        <v>38.521111111111104</v>
      </c>
      <c r="K26" s="1">
        <f t="shared" si="5"/>
        <v>39.262222222222213</v>
      </c>
      <c r="L26" s="1">
        <f t="shared" si="5"/>
        <v>40.003333333333323</v>
      </c>
      <c r="M26" s="1">
        <f t="shared" si="5"/>
        <v>40.744444444444433</v>
      </c>
      <c r="N26" s="1">
        <f t="shared" si="5"/>
        <v>41.485555555555543</v>
      </c>
      <c r="O26" s="1">
        <f t="shared" si="5"/>
        <v>42.226666666666652</v>
      </c>
      <c r="P26" s="1">
        <f t="shared" si="5"/>
        <v>42.967777777777762</v>
      </c>
      <c r="Q26" s="1">
        <v>44.45</v>
      </c>
      <c r="R26" s="1">
        <v>44.45</v>
      </c>
      <c r="S26" s="1">
        <v>44.45</v>
      </c>
      <c r="T26" s="1">
        <v>44.45</v>
      </c>
      <c r="U26" s="1">
        <v>44.45</v>
      </c>
      <c r="V26" s="1">
        <v>44.45</v>
      </c>
      <c r="W26" s="1">
        <v>44.45</v>
      </c>
      <c r="X26" s="1">
        <v>44.45</v>
      </c>
    </row>
  </sheetData>
  <pageMargins left="0.7" right="0.7" top="0.75" bottom="0.75" header="0.3" footer="0.3"/>
  <pageSetup orientation="portrait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BB47"/>
  <sheetViews>
    <sheetView tabSelected="1" workbookViewId="0">
      <selection activeCell="J9" sqref="J9"/>
    </sheetView>
  </sheetViews>
  <sheetFormatPr defaultRowHeight="15"/>
  <sheetData>
    <row r="1" spans="1:54">
      <c r="A1" s="5" t="s">
        <v>27</v>
      </c>
      <c r="B1" s="6"/>
      <c r="C1" s="7"/>
      <c r="D1" s="8" t="s">
        <v>28</v>
      </c>
      <c r="E1" s="8" t="s">
        <v>29</v>
      </c>
      <c r="F1" s="8" t="s">
        <v>30</v>
      </c>
      <c r="G1" s="9" t="s">
        <v>9</v>
      </c>
      <c r="H1" t="s">
        <v>10</v>
      </c>
      <c r="I1" t="s">
        <v>11</v>
      </c>
      <c r="J1" t="s">
        <v>12</v>
      </c>
      <c r="K1" t="s">
        <v>13</v>
      </c>
      <c r="L1" t="s">
        <v>14</v>
      </c>
      <c r="M1" t="s">
        <v>15</v>
      </c>
      <c r="N1" t="s">
        <v>16</v>
      </c>
      <c r="O1" t="s">
        <v>17</v>
      </c>
      <c r="P1" t="s">
        <v>18</v>
      </c>
      <c r="Q1" t="s">
        <v>19</v>
      </c>
      <c r="R1" t="s">
        <v>20</v>
      </c>
      <c r="S1" t="s">
        <v>21</v>
      </c>
      <c r="T1" t="s">
        <v>22</v>
      </c>
      <c r="U1" t="s">
        <v>23</v>
      </c>
      <c r="V1" t="s">
        <v>24</v>
      </c>
      <c r="W1" t="s">
        <v>25</v>
      </c>
      <c r="X1" t="s">
        <v>26</v>
      </c>
      <c r="Y1" t="s">
        <v>31</v>
      </c>
      <c r="Z1" t="s">
        <v>32</v>
      </c>
      <c r="AA1" t="s">
        <v>33</v>
      </c>
      <c r="AB1" t="s">
        <v>34</v>
      </c>
      <c r="AC1" t="s">
        <v>35</v>
      </c>
      <c r="AD1" t="s">
        <v>36</v>
      </c>
      <c r="AE1" t="s">
        <v>37</v>
      </c>
      <c r="AF1" t="s">
        <v>38</v>
      </c>
      <c r="AG1" t="s">
        <v>39</v>
      </c>
      <c r="AH1" t="s">
        <v>40</v>
      </c>
      <c r="AI1" t="s">
        <v>41</v>
      </c>
      <c r="AJ1" t="s">
        <v>42</v>
      </c>
      <c r="AK1" t="s">
        <v>43</v>
      </c>
      <c r="AL1" t="s">
        <v>44</v>
      </c>
      <c r="AM1" t="s">
        <v>45</v>
      </c>
      <c r="AN1" t="s">
        <v>46</v>
      </c>
      <c r="AO1" t="s">
        <v>47</v>
      </c>
      <c r="AP1" t="s">
        <v>48</v>
      </c>
      <c r="AQ1" t="s">
        <v>49</v>
      </c>
      <c r="AR1" t="s">
        <v>50</v>
      </c>
      <c r="AS1" t="s">
        <v>51</v>
      </c>
      <c r="AT1" t="s">
        <v>52</v>
      </c>
      <c r="AU1" t="s">
        <v>53</v>
      </c>
      <c r="AV1" t="s">
        <v>54</v>
      </c>
      <c r="AW1" t="s">
        <v>55</v>
      </c>
      <c r="AX1" t="s">
        <v>56</v>
      </c>
      <c r="AY1" t="s">
        <v>57</v>
      </c>
      <c r="AZ1" t="s">
        <v>58</v>
      </c>
      <c r="BA1" t="s">
        <v>59</v>
      </c>
      <c r="BB1" t="s">
        <v>60</v>
      </c>
    </row>
    <row r="2" spans="1:54">
      <c r="A2" s="5"/>
      <c r="B2" s="10"/>
      <c r="C2" s="6" t="s">
        <v>61</v>
      </c>
      <c r="D2" s="2">
        <v>0</v>
      </c>
      <c r="E2" s="2">
        <v>1</v>
      </c>
      <c r="F2" s="2">
        <v>2</v>
      </c>
      <c r="G2" s="3">
        <v>3</v>
      </c>
      <c r="H2" s="4">
        <v>4</v>
      </c>
      <c r="I2" s="4">
        <v>5</v>
      </c>
      <c r="J2" s="4">
        <v>6</v>
      </c>
      <c r="K2" s="4">
        <v>7</v>
      </c>
      <c r="L2" s="4">
        <v>8</v>
      </c>
      <c r="M2" s="4">
        <v>9</v>
      </c>
      <c r="N2" s="4">
        <v>10</v>
      </c>
      <c r="O2" s="4">
        <v>11</v>
      </c>
      <c r="P2" s="4">
        <v>12</v>
      </c>
      <c r="Q2" s="4">
        <v>13</v>
      </c>
      <c r="R2" s="4">
        <v>14</v>
      </c>
      <c r="S2" s="4">
        <v>15</v>
      </c>
      <c r="T2" s="4">
        <v>16</v>
      </c>
      <c r="U2" s="4">
        <v>17</v>
      </c>
      <c r="V2" s="4">
        <v>18</v>
      </c>
      <c r="W2" s="4">
        <v>19</v>
      </c>
      <c r="X2" s="4">
        <v>20</v>
      </c>
      <c r="Y2" s="4">
        <v>21</v>
      </c>
      <c r="Z2" s="4">
        <v>22</v>
      </c>
      <c r="AA2" s="4">
        <v>23</v>
      </c>
      <c r="AB2" s="4">
        <v>24</v>
      </c>
      <c r="AC2" s="4">
        <v>25</v>
      </c>
      <c r="AD2" s="4">
        <v>26</v>
      </c>
      <c r="AE2" s="4">
        <v>27</v>
      </c>
      <c r="AF2" s="4">
        <v>28</v>
      </c>
      <c r="AG2" s="4">
        <v>29</v>
      </c>
      <c r="AH2" s="4">
        <v>30</v>
      </c>
      <c r="AI2" s="4">
        <v>31</v>
      </c>
      <c r="AJ2" s="4">
        <v>32</v>
      </c>
      <c r="AK2" s="4">
        <v>33</v>
      </c>
      <c r="AL2" s="4">
        <v>34</v>
      </c>
      <c r="AM2" s="4">
        <v>35</v>
      </c>
      <c r="AN2" s="4">
        <v>36</v>
      </c>
      <c r="AO2" s="4">
        <v>37</v>
      </c>
      <c r="AP2" s="4">
        <v>38</v>
      </c>
      <c r="AQ2" s="4">
        <v>39</v>
      </c>
      <c r="AR2" s="4">
        <v>40</v>
      </c>
      <c r="AS2" s="4">
        <v>41</v>
      </c>
      <c r="AT2" s="4">
        <v>42</v>
      </c>
      <c r="AU2" s="4">
        <v>43</v>
      </c>
      <c r="AV2" s="4">
        <v>44</v>
      </c>
      <c r="AW2" s="4">
        <v>45</v>
      </c>
      <c r="AX2" s="4">
        <v>46</v>
      </c>
      <c r="AY2" s="4">
        <v>47</v>
      </c>
      <c r="AZ2" s="4">
        <v>48</v>
      </c>
      <c r="BA2" s="4">
        <v>49</v>
      </c>
      <c r="BB2" s="4">
        <v>50</v>
      </c>
    </row>
    <row r="3" spans="1:54">
      <c r="A3" s="5"/>
      <c r="B3" s="11" t="s">
        <v>62</v>
      </c>
      <c r="C3" s="12" t="s">
        <v>63</v>
      </c>
      <c r="D3" s="2" t="s">
        <v>6</v>
      </c>
      <c r="E3" s="2">
        <f>0.015*(1+D6)</f>
        <v>1.4999999999999999E-2</v>
      </c>
      <c r="F3" s="2">
        <f t="shared" ref="F3:BB3" si="0">0.015*(1+E6)</f>
        <v>1.8749999999999999E-2</v>
      </c>
      <c r="G3" s="2">
        <f t="shared" si="0"/>
        <v>2.0769230769230769E-2</v>
      </c>
      <c r="H3" s="2">
        <f t="shared" si="0"/>
        <v>2.1750000000000002E-2</v>
      </c>
      <c r="I3" s="2">
        <f t="shared" si="0"/>
        <v>2.2190082644628101E-2</v>
      </c>
      <c r="J3" s="2">
        <f t="shared" si="0"/>
        <v>2.2376373626373625E-2</v>
      </c>
      <c r="K3" s="2">
        <f t="shared" si="0"/>
        <v>2.2451967063129002E-2</v>
      </c>
      <c r="L3" s="2">
        <f t="shared" si="0"/>
        <v>2.248170731707317E-2</v>
      </c>
      <c r="M3" s="2">
        <f t="shared" si="0"/>
        <v>2.2493140940961283E-2</v>
      </c>
      <c r="N3" s="2">
        <f t="shared" si="0"/>
        <v>2.2497459693808425E-2</v>
      </c>
      <c r="O3" s="2">
        <f t="shared" si="0"/>
        <v>2.2499068564912555E-2</v>
      </c>
      <c r="P3" s="2">
        <f t="shared" si="0"/>
        <v>2.2499661297606499E-2</v>
      </c>
      <c r="Q3" s="2">
        <f t="shared" si="0"/>
        <v>2.249987769095578E-2</v>
      </c>
      <c r="R3" s="2">
        <f t="shared" si="0"/>
        <v>2.2499956094207615E-2</v>
      </c>
      <c r="S3" s="2">
        <f t="shared" si="0"/>
        <v>2.2499984319362044E-2</v>
      </c>
      <c r="T3" s="2">
        <f t="shared" si="0"/>
        <v>2.2499994424662318E-2</v>
      </c>
      <c r="U3" s="2">
        <f t="shared" si="0"/>
        <v>2.2499998025401268E-2</v>
      </c>
      <c r="V3" s="2">
        <f t="shared" si="0"/>
        <v>2.2499999303082802E-2</v>
      </c>
      <c r="W3" s="2">
        <f t="shared" si="0"/>
        <v>2.2499999754788395E-2</v>
      </c>
      <c r="X3" s="2">
        <f t="shared" si="0"/>
        <v>2.2499999913960837E-2</v>
      </c>
      <c r="Y3" s="2">
        <f t="shared" si="0"/>
        <v>2.2499999969886296E-2</v>
      </c>
      <c r="Z3" s="2">
        <f t="shared" si="0"/>
        <v>2.2499999989484105E-2</v>
      </c>
      <c r="AA3" s="2">
        <f t="shared" si="0"/>
        <v>2.2499999996335372E-2</v>
      </c>
      <c r="AB3" s="2">
        <f t="shared" si="0"/>
        <v>2.2499999998725345E-2</v>
      </c>
      <c r="AC3" s="2">
        <f t="shared" si="0"/>
        <v>2.2499999999557409E-2</v>
      </c>
      <c r="AD3" s="2">
        <f t="shared" si="0"/>
        <v>2.249999999984657E-2</v>
      </c>
      <c r="AE3" s="2">
        <f t="shared" si="0"/>
        <v>2.2499999999946889E-2</v>
      </c>
      <c r="AF3" s="2">
        <f t="shared" si="0"/>
        <v>2.2499999999981639E-2</v>
      </c>
      <c r="AG3" s="2">
        <f t="shared" si="0"/>
        <v>2.249999999999366E-2</v>
      </c>
      <c r="AH3" s="2">
        <f t="shared" si="0"/>
        <v>2.2499999999997813E-2</v>
      </c>
      <c r="AI3" s="2">
        <f t="shared" si="0"/>
        <v>2.2499999999999246E-2</v>
      </c>
      <c r="AJ3" s="2">
        <f t="shared" si="0"/>
        <v>2.2499999999999739E-2</v>
      </c>
      <c r="AK3" s="2">
        <f t="shared" si="0"/>
        <v>2.2499999999999912E-2</v>
      </c>
      <c r="AL3" s="2">
        <f t="shared" si="0"/>
        <v>2.2499999999999968E-2</v>
      </c>
      <c r="AM3" s="2">
        <f t="shared" si="0"/>
        <v>2.2499999999999989E-2</v>
      </c>
      <c r="AN3" s="2">
        <f t="shared" si="0"/>
        <v>2.2499999999999996E-2</v>
      </c>
      <c r="AO3" s="2">
        <f t="shared" si="0"/>
        <v>2.2499999999999999E-2</v>
      </c>
      <c r="AP3" s="2">
        <f t="shared" si="0"/>
        <v>2.2499999999999999E-2</v>
      </c>
      <c r="AQ3" s="2">
        <f t="shared" si="0"/>
        <v>2.2499999999999999E-2</v>
      </c>
      <c r="AR3" s="2">
        <f t="shared" si="0"/>
        <v>2.2499999999999999E-2</v>
      </c>
      <c r="AS3" s="2">
        <f t="shared" si="0"/>
        <v>2.2499999999999999E-2</v>
      </c>
      <c r="AT3" s="2">
        <f t="shared" si="0"/>
        <v>2.2499999999999999E-2</v>
      </c>
      <c r="AU3" s="2">
        <f t="shared" si="0"/>
        <v>2.2499999999999999E-2</v>
      </c>
      <c r="AV3" s="2">
        <f t="shared" si="0"/>
        <v>2.2499999999999999E-2</v>
      </c>
      <c r="AW3" s="2">
        <f t="shared" si="0"/>
        <v>2.2499999999999999E-2</v>
      </c>
      <c r="AX3" s="2">
        <f t="shared" si="0"/>
        <v>2.2499999999999999E-2</v>
      </c>
      <c r="AY3" s="2">
        <f t="shared" si="0"/>
        <v>2.2499999999999999E-2</v>
      </c>
      <c r="AZ3" s="2">
        <f t="shared" si="0"/>
        <v>2.2499999999999999E-2</v>
      </c>
      <c r="BA3" s="2">
        <f t="shared" si="0"/>
        <v>2.2499999999999999E-2</v>
      </c>
      <c r="BB3" s="2">
        <f t="shared" si="0"/>
        <v>2.2499999999999999E-2</v>
      </c>
    </row>
    <row r="4" spans="1:54">
      <c r="A4" s="5"/>
      <c r="B4" s="13"/>
      <c r="C4" s="14" t="s">
        <v>64</v>
      </c>
      <c r="D4" s="15" t="s">
        <v>6</v>
      </c>
      <c r="E4" s="15">
        <f>0.045*(1+D7)</f>
        <v>4.4999999999999998E-2</v>
      </c>
      <c r="F4" s="15">
        <f t="shared" ref="F4:BB4" si="1">0.045*(1+E7)</f>
        <v>7.8750000000000001E-2</v>
      </c>
      <c r="G4" s="15">
        <f t="shared" si="1"/>
        <v>0.11769230769230767</v>
      </c>
      <c r="H4" s="15">
        <f t="shared" si="1"/>
        <v>0.15974999999999998</v>
      </c>
      <c r="I4" s="15">
        <f t="shared" si="1"/>
        <v>0.20342975206611572</v>
      </c>
      <c r="J4" s="15">
        <f t="shared" si="1"/>
        <v>0.2478708791208791</v>
      </c>
      <c r="K4" s="15">
        <f t="shared" si="1"/>
        <v>0.29264409881061298</v>
      </c>
      <c r="L4" s="15">
        <f t="shared" si="1"/>
        <v>0.33755487804878048</v>
      </c>
      <c r="M4" s="15">
        <f t="shared" si="1"/>
        <v>0.38252057717711613</v>
      </c>
      <c r="N4" s="15">
        <f t="shared" si="1"/>
        <v>0.42750762091857475</v>
      </c>
      <c r="O4" s="15">
        <f t="shared" si="1"/>
        <v>0.47250279430526226</v>
      </c>
      <c r="P4" s="15">
        <f t="shared" si="1"/>
        <v>0.51750101610718047</v>
      </c>
      <c r="Q4" s="15">
        <f t="shared" si="1"/>
        <v>0.56250036692713268</v>
      </c>
      <c r="R4" s="15">
        <f t="shared" si="1"/>
        <v>0.60750013171737727</v>
      </c>
      <c r="S4" s="15">
        <f t="shared" si="1"/>
        <v>0.65250004704191389</v>
      </c>
      <c r="T4" s="15">
        <f t="shared" si="1"/>
        <v>0.69750001672601292</v>
      </c>
      <c r="U4" s="15">
        <f t="shared" si="1"/>
        <v>0.74250000592379617</v>
      </c>
      <c r="V4" s="15">
        <f t="shared" si="1"/>
        <v>0.78750000209075155</v>
      </c>
      <c r="W4" s="15">
        <f t="shared" si="1"/>
        <v>0.8325000007356349</v>
      </c>
      <c r="X4" s="15">
        <f t="shared" si="1"/>
        <v>0.87750000025811747</v>
      </c>
      <c r="Y4" s="15">
        <f t="shared" si="1"/>
        <v>0.92250000009034117</v>
      </c>
      <c r="Z4" s="15">
        <f t="shared" si="1"/>
        <v>0.96750000003154768</v>
      </c>
      <c r="AA4" s="15">
        <f t="shared" si="1"/>
        <v>1.0125000000109938</v>
      </c>
      <c r="AB4" s="15">
        <f t="shared" si="1"/>
        <v>1.0575000000038242</v>
      </c>
      <c r="AC4" s="15">
        <f t="shared" si="1"/>
        <v>1.1025000000013276</v>
      </c>
      <c r="AD4" s="15">
        <f t="shared" si="1"/>
        <v>1.1475000000004603</v>
      </c>
      <c r="AE4" s="15">
        <f t="shared" si="1"/>
        <v>1.1925000000001593</v>
      </c>
      <c r="AF4" s="15">
        <f t="shared" si="1"/>
        <v>1.2375000000000549</v>
      </c>
      <c r="AG4" s="15">
        <f t="shared" si="1"/>
        <v>1.2825000000000191</v>
      </c>
      <c r="AH4" s="15">
        <f t="shared" si="1"/>
        <v>1.3275000000000066</v>
      </c>
      <c r="AI4" s="15">
        <f t="shared" si="1"/>
        <v>1.3725000000000023</v>
      </c>
      <c r="AJ4" s="15">
        <f t="shared" si="1"/>
        <v>1.4175000000000006</v>
      </c>
      <c r="AK4" s="15">
        <f t="shared" si="1"/>
        <v>1.4625000000000004</v>
      </c>
      <c r="AL4" s="15">
        <f t="shared" si="1"/>
        <v>1.5074999999999998</v>
      </c>
      <c r="AM4" s="15">
        <f t="shared" si="1"/>
        <v>1.5525</v>
      </c>
      <c r="AN4" s="15">
        <f t="shared" si="1"/>
        <v>1.5974999999999999</v>
      </c>
      <c r="AO4" s="15">
        <f t="shared" si="1"/>
        <v>1.6424999999999998</v>
      </c>
      <c r="AP4" s="15">
        <f t="shared" si="1"/>
        <v>1.6875</v>
      </c>
      <c r="AQ4" s="15">
        <f t="shared" si="1"/>
        <v>1.7324999999999999</v>
      </c>
      <c r="AR4" s="15">
        <f t="shared" si="1"/>
        <v>1.7774999999999999</v>
      </c>
      <c r="AS4" s="15">
        <f t="shared" si="1"/>
        <v>1.8225</v>
      </c>
      <c r="AT4" s="15">
        <f t="shared" si="1"/>
        <v>1.8674999999999999</v>
      </c>
      <c r="AU4" s="15">
        <f t="shared" si="1"/>
        <v>1.9125000000000003</v>
      </c>
      <c r="AV4" s="15">
        <f t="shared" si="1"/>
        <v>1.9575</v>
      </c>
      <c r="AW4" s="15">
        <f t="shared" si="1"/>
        <v>2.0024999999999999</v>
      </c>
      <c r="AX4" s="15">
        <f t="shared" si="1"/>
        <v>2.0474999999999999</v>
      </c>
      <c r="AY4" s="15">
        <f t="shared" si="1"/>
        <v>2.0924999999999998</v>
      </c>
      <c r="AZ4" s="15">
        <f t="shared" si="1"/>
        <v>2.1374999999999997</v>
      </c>
      <c r="BA4" s="15">
        <f t="shared" si="1"/>
        <v>2.1825000000000001</v>
      </c>
      <c r="BB4" s="15">
        <f t="shared" si="1"/>
        <v>2.2275</v>
      </c>
    </row>
    <row r="5" spans="1:54">
      <c r="A5" s="5"/>
      <c r="B5" s="16" t="s">
        <v>65</v>
      </c>
      <c r="C5" s="6"/>
      <c r="D5" s="2" t="s">
        <v>6</v>
      </c>
      <c r="E5" s="2">
        <f>E2/(E3+E4)</f>
        <v>16.666666666666668</v>
      </c>
      <c r="F5" s="2">
        <f t="shared" ref="F5:BB5" si="2">F2/(F3+F4)</f>
        <v>20.512820512820511</v>
      </c>
      <c r="G5" s="3">
        <f t="shared" si="2"/>
        <v>21.666666666666671</v>
      </c>
      <c r="H5" s="4">
        <f t="shared" si="2"/>
        <v>22.03856749311295</v>
      </c>
      <c r="I5" s="4">
        <f t="shared" si="2"/>
        <v>22.161172161172161</v>
      </c>
      <c r="J5" s="4">
        <f t="shared" si="2"/>
        <v>22.201890820372068</v>
      </c>
      <c r="K5" s="4">
        <f t="shared" si="2"/>
        <v>22.215447154471544</v>
      </c>
      <c r="L5" s="4">
        <f t="shared" si="2"/>
        <v>22.219964095789724</v>
      </c>
      <c r="M5" s="4">
        <f t="shared" si="2"/>
        <v>22.221469538906202</v>
      </c>
      <c r="N5" s="4">
        <f t="shared" si="2"/>
        <v>22.221971330616174</v>
      </c>
      <c r="O5" s="4">
        <f t="shared" si="2"/>
        <v>22.222138592001606</v>
      </c>
      <c r="P5" s="4">
        <f t="shared" si="2"/>
        <v>22.222194345516989</v>
      </c>
      <c r="Q5" s="4">
        <f t="shared" si="2"/>
        <v>22.222212929991031</v>
      </c>
      <c r="R5" s="4">
        <f t="shared" si="2"/>
        <v>22.222219124812252</v>
      </c>
      <c r="S5" s="4">
        <f t="shared" si="2"/>
        <v>22.222221189752279</v>
      </c>
      <c r="T5" s="4">
        <f t="shared" si="2"/>
        <v>22.222221878065586</v>
      </c>
      <c r="U5" s="4">
        <f t="shared" si="2"/>
        <v>22.222222107503342</v>
      </c>
      <c r="V5" s="4">
        <f t="shared" si="2"/>
        <v>22.222222183982598</v>
      </c>
      <c r="W5" s="4">
        <f t="shared" si="2"/>
        <v>22.222222209475678</v>
      </c>
      <c r="X5" s="4">
        <f t="shared" si="2"/>
        <v>22.222222217973375</v>
      </c>
      <c r="Y5" s="4">
        <f t="shared" si="2"/>
        <v>22.222222220805939</v>
      </c>
      <c r="Z5" s="4">
        <f t="shared" si="2"/>
        <v>22.222222221750126</v>
      </c>
      <c r="AA5" s="4">
        <f t="shared" si="2"/>
        <v>22.222222222064861</v>
      </c>
      <c r="AB5" s="4">
        <f t="shared" si="2"/>
        <v>22.222222222169762</v>
      </c>
      <c r="AC5" s="4">
        <f t="shared" si="2"/>
        <v>22.222222222204739</v>
      </c>
      <c r="AD5" s="4">
        <f t="shared" si="2"/>
        <v>22.222222222216395</v>
      </c>
      <c r="AE5" s="4">
        <f t="shared" si="2"/>
        <v>22.222222222220278</v>
      </c>
      <c r="AF5" s="4">
        <f t="shared" si="2"/>
        <v>22.222222222221578</v>
      </c>
      <c r="AG5" s="4">
        <f t="shared" si="2"/>
        <v>22.222222222222005</v>
      </c>
      <c r="AH5" s="4">
        <f t="shared" si="2"/>
        <v>22.22222222222215</v>
      </c>
      <c r="AI5" s="4">
        <f t="shared" si="2"/>
        <v>22.222222222222197</v>
      </c>
      <c r="AJ5" s="4">
        <f t="shared" si="2"/>
        <v>22.222222222222218</v>
      </c>
      <c r="AK5" s="4">
        <f t="shared" si="2"/>
        <v>22.222222222222218</v>
      </c>
      <c r="AL5" s="4">
        <f t="shared" si="2"/>
        <v>22.222222222222225</v>
      </c>
      <c r="AM5" s="4">
        <f t="shared" si="2"/>
        <v>22.222222222222221</v>
      </c>
      <c r="AN5" s="4">
        <f t="shared" si="2"/>
        <v>22.222222222222225</v>
      </c>
      <c r="AO5" s="4">
        <f t="shared" si="2"/>
        <v>22.222222222222225</v>
      </c>
      <c r="AP5" s="4">
        <f t="shared" si="2"/>
        <v>22.222222222222221</v>
      </c>
      <c r="AQ5" s="4">
        <f t="shared" si="2"/>
        <v>22.222222222222225</v>
      </c>
      <c r="AR5" s="4">
        <f t="shared" si="2"/>
        <v>22.222222222222225</v>
      </c>
      <c r="AS5" s="4">
        <f t="shared" si="2"/>
        <v>22.222222222222221</v>
      </c>
      <c r="AT5" s="4">
        <f t="shared" si="2"/>
        <v>22.222222222222225</v>
      </c>
      <c r="AU5" s="4">
        <f t="shared" si="2"/>
        <v>22.222222222222218</v>
      </c>
      <c r="AV5" s="4">
        <f t="shared" si="2"/>
        <v>22.222222222222221</v>
      </c>
      <c r="AW5" s="4">
        <f t="shared" si="2"/>
        <v>22.222222222222221</v>
      </c>
      <c r="AX5" s="4">
        <f t="shared" si="2"/>
        <v>22.222222222222225</v>
      </c>
      <c r="AY5" s="4">
        <f t="shared" si="2"/>
        <v>22.222222222222225</v>
      </c>
      <c r="AZ5" s="4">
        <f t="shared" si="2"/>
        <v>22.222222222222225</v>
      </c>
      <c r="BA5" s="4">
        <f t="shared" si="2"/>
        <v>22.222222222222221</v>
      </c>
      <c r="BB5" s="4">
        <f t="shared" si="2"/>
        <v>22.222222222222221</v>
      </c>
    </row>
    <row r="6" spans="1:54">
      <c r="A6" s="5"/>
      <c r="B6" s="16" t="s">
        <v>66</v>
      </c>
      <c r="C6" s="10" t="s">
        <v>63</v>
      </c>
      <c r="D6" s="17">
        <v>0</v>
      </c>
      <c r="E6" s="17">
        <f>E5*E3</f>
        <v>0.25</v>
      </c>
      <c r="F6" s="17">
        <f t="shared" ref="F6:BB6" si="3">F5*F3</f>
        <v>0.38461538461538458</v>
      </c>
      <c r="G6" s="18">
        <f t="shared" si="3"/>
        <v>0.45000000000000007</v>
      </c>
      <c r="H6" s="17">
        <f t="shared" si="3"/>
        <v>0.47933884297520668</v>
      </c>
      <c r="I6" s="17">
        <f t="shared" si="3"/>
        <v>0.49175824175824179</v>
      </c>
      <c r="J6" s="17">
        <f t="shared" si="3"/>
        <v>0.4967978042086002</v>
      </c>
      <c r="K6" s="17">
        <f t="shared" si="3"/>
        <v>0.49878048780487799</v>
      </c>
      <c r="L6" s="17">
        <f t="shared" si="3"/>
        <v>0.49954272939741895</v>
      </c>
      <c r="M6" s="17">
        <f t="shared" si="3"/>
        <v>0.49983064625389512</v>
      </c>
      <c r="N6" s="17">
        <f t="shared" si="3"/>
        <v>0.49993790432750373</v>
      </c>
      <c r="O6" s="17">
        <f t="shared" si="3"/>
        <v>0.49997741984043348</v>
      </c>
      <c r="P6" s="17">
        <f t="shared" si="3"/>
        <v>0.4999918460637186</v>
      </c>
      <c r="Q6" s="17">
        <f t="shared" si="3"/>
        <v>0.49999707294717427</v>
      </c>
      <c r="R6" s="17">
        <f t="shared" si="3"/>
        <v>0.49999895462413646</v>
      </c>
      <c r="S6" s="17">
        <f t="shared" si="3"/>
        <v>0.49999962831082123</v>
      </c>
      <c r="T6" s="17">
        <f t="shared" si="3"/>
        <v>0.49999986836008464</v>
      </c>
      <c r="U6" s="17">
        <f t="shared" si="3"/>
        <v>0.49999995353885357</v>
      </c>
      <c r="V6" s="17">
        <f t="shared" si="3"/>
        <v>0.49999998365255965</v>
      </c>
      <c r="W6" s="17">
        <f t="shared" si="3"/>
        <v>0.49999999426405595</v>
      </c>
      <c r="X6" s="17">
        <f t="shared" si="3"/>
        <v>0.49999999799241956</v>
      </c>
      <c r="Y6" s="17">
        <f t="shared" si="3"/>
        <v>0.49999999929894023</v>
      </c>
      <c r="Z6" s="17">
        <f t="shared" si="3"/>
        <v>0.49999999975569132</v>
      </c>
      <c r="AA6" s="17">
        <f t="shared" si="3"/>
        <v>0.4999999999150232</v>
      </c>
      <c r="AB6" s="17">
        <f t="shared" si="3"/>
        <v>0.49999999997049399</v>
      </c>
      <c r="AC6" s="17">
        <f t="shared" si="3"/>
        <v>0.49999999998977124</v>
      </c>
      <c r="AD6" s="17">
        <f t="shared" si="3"/>
        <v>0.49999999999645933</v>
      </c>
      <c r="AE6" s="17">
        <f t="shared" si="3"/>
        <v>0.49999999999877603</v>
      </c>
      <c r="AF6" s="17">
        <f t="shared" si="3"/>
        <v>0.4999999999995775</v>
      </c>
      <c r="AG6" s="17">
        <f t="shared" si="3"/>
        <v>0.49999999999985423</v>
      </c>
      <c r="AH6" s="17">
        <f t="shared" si="3"/>
        <v>0.49999999999994982</v>
      </c>
      <c r="AI6" s="17">
        <f t="shared" si="3"/>
        <v>0.49999999999998268</v>
      </c>
      <c r="AJ6" s="17">
        <f t="shared" si="3"/>
        <v>0.49999999999999412</v>
      </c>
      <c r="AK6" s="17">
        <f t="shared" si="3"/>
        <v>0.49999999999999795</v>
      </c>
      <c r="AL6" s="17">
        <f t="shared" si="3"/>
        <v>0.49999999999999933</v>
      </c>
      <c r="AM6" s="17">
        <f t="shared" si="3"/>
        <v>0.49999999999999972</v>
      </c>
      <c r="AN6" s="17">
        <f t="shared" si="3"/>
        <v>0.49999999999999994</v>
      </c>
      <c r="AO6" s="17">
        <f t="shared" si="3"/>
        <v>0.5</v>
      </c>
      <c r="AP6" s="17">
        <f t="shared" si="3"/>
        <v>0.49999999999999994</v>
      </c>
      <c r="AQ6" s="17">
        <f t="shared" si="3"/>
        <v>0.5</v>
      </c>
      <c r="AR6" s="17">
        <f t="shared" si="3"/>
        <v>0.5</v>
      </c>
      <c r="AS6" s="17">
        <f t="shared" si="3"/>
        <v>0.49999999999999994</v>
      </c>
      <c r="AT6" s="17">
        <f t="shared" si="3"/>
        <v>0.5</v>
      </c>
      <c r="AU6" s="17">
        <f t="shared" si="3"/>
        <v>0.49999999999999989</v>
      </c>
      <c r="AV6" s="17">
        <f t="shared" si="3"/>
        <v>0.49999999999999994</v>
      </c>
      <c r="AW6" s="17">
        <f t="shared" si="3"/>
        <v>0.49999999999999994</v>
      </c>
      <c r="AX6" s="17">
        <f t="shared" si="3"/>
        <v>0.5</v>
      </c>
      <c r="AY6" s="17">
        <f t="shared" si="3"/>
        <v>0.5</v>
      </c>
      <c r="AZ6" s="17">
        <f t="shared" si="3"/>
        <v>0.5</v>
      </c>
      <c r="BA6" s="17">
        <f t="shared" si="3"/>
        <v>0.49999999999999994</v>
      </c>
      <c r="BB6" s="17">
        <f t="shared" si="3"/>
        <v>0.49999999999999994</v>
      </c>
    </row>
    <row r="7" spans="1:54">
      <c r="A7" s="5"/>
      <c r="B7" s="13"/>
      <c r="C7" s="19" t="s">
        <v>64</v>
      </c>
      <c r="D7" s="15">
        <v>0</v>
      </c>
      <c r="E7" s="15">
        <f>E5*E4</f>
        <v>0.75</v>
      </c>
      <c r="F7" s="15">
        <f t="shared" ref="F7:BB7" si="4">F5*F4</f>
        <v>1.6153846153846152</v>
      </c>
      <c r="G7" s="20">
        <f t="shared" si="4"/>
        <v>2.5499999999999998</v>
      </c>
      <c r="H7" s="17">
        <f t="shared" si="4"/>
        <v>3.5206611570247932</v>
      </c>
      <c r="I7" s="17">
        <f t="shared" si="4"/>
        <v>4.5082417582417582</v>
      </c>
      <c r="J7" s="17">
        <f t="shared" si="4"/>
        <v>5.5032021957913999</v>
      </c>
      <c r="K7" s="17">
        <f t="shared" si="4"/>
        <v>6.5012195121951217</v>
      </c>
      <c r="L7" s="17">
        <f t="shared" si="4"/>
        <v>7.5004572706025812</v>
      </c>
      <c r="M7" s="17">
        <f t="shared" si="4"/>
        <v>8.5001693537461058</v>
      </c>
      <c r="N7" s="17">
        <f t="shared" si="4"/>
        <v>9.5000620956724955</v>
      </c>
      <c r="O7" s="17">
        <f t="shared" si="4"/>
        <v>10.500022580159566</v>
      </c>
      <c r="P7" s="17">
        <f t="shared" si="4"/>
        <v>11.500008153936282</v>
      </c>
      <c r="Q7" s="17">
        <f t="shared" si="4"/>
        <v>12.500002927052828</v>
      </c>
      <c r="R7" s="17">
        <f t="shared" si="4"/>
        <v>13.500001045375864</v>
      </c>
      <c r="S7" s="17">
        <f t="shared" si="4"/>
        <v>14.500000371689177</v>
      </c>
      <c r="T7" s="17">
        <f t="shared" si="4"/>
        <v>15.500000131639917</v>
      </c>
      <c r="U7" s="17">
        <f t="shared" si="4"/>
        <v>16.500000046461146</v>
      </c>
      <c r="V7" s="17">
        <f t="shared" si="4"/>
        <v>17.500000016347443</v>
      </c>
      <c r="W7" s="17">
        <f t="shared" si="4"/>
        <v>18.500000005735945</v>
      </c>
      <c r="X7" s="17">
        <f t="shared" si="4"/>
        <v>19.500000002007582</v>
      </c>
      <c r="Y7" s="17">
        <f t="shared" si="4"/>
        <v>20.500000000701061</v>
      </c>
      <c r="Z7" s="17">
        <f t="shared" si="4"/>
        <v>21.500000000244306</v>
      </c>
      <c r="AA7" s="17">
        <f t="shared" si="4"/>
        <v>22.500000000084981</v>
      </c>
      <c r="AB7" s="17">
        <f t="shared" si="4"/>
        <v>23.500000000029505</v>
      </c>
      <c r="AC7" s="17">
        <f t="shared" si="4"/>
        <v>24.500000000010228</v>
      </c>
      <c r="AD7" s="17">
        <f t="shared" si="4"/>
        <v>25.500000000003542</v>
      </c>
      <c r="AE7" s="17">
        <f t="shared" si="4"/>
        <v>26.500000000001222</v>
      </c>
      <c r="AF7" s="17">
        <f t="shared" si="4"/>
        <v>27.500000000000423</v>
      </c>
      <c r="AG7" s="17">
        <f t="shared" si="4"/>
        <v>28.500000000000146</v>
      </c>
      <c r="AH7" s="17">
        <f t="shared" si="4"/>
        <v>29.50000000000005</v>
      </c>
      <c r="AI7" s="17">
        <f t="shared" si="4"/>
        <v>30.500000000000014</v>
      </c>
      <c r="AJ7" s="17">
        <f t="shared" si="4"/>
        <v>31.500000000000007</v>
      </c>
      <c r="AK7" s="17">
        <f t="shared" si="4"/>
        <v>32.5</v>
      </c>
      <c r="AL7" s="17">
        <f t="shared" si="4"/>
        <v>33.5</v>
      </c>
      <c r="AM7" s="17">
        <f t="shared" si="4"/>
        <v>34.5</v>
      </c>
      <c r="AN7" s="17">
        <f t="shared" si="4"/>
        <v>35.5</v>
      </c>
      <c r="AO7" s="17">
        <f t="shared" si="4"/>
        <v>36.5</v>
      </c>
      <c r="AP7" s="17">
        <f t="shared" si="4"/>
        <v>37.5</v>
      </c>
      <c r="AQ7" s="17">
        <f t="shared" si="4"/>
        <v>38.5</v>
      </c>
      <c r="AR7" s="17">
        <f t="shared" si="4"/>
        <v>39.5</v>
      </c>
      <c r="AS7" s="17">
        <f t="shared" si="4"/>
        <v>40.5</v>
      </c>
      <c r="AT7" s="17">
        <f t="shared" si="4"/>
        <v>41.500000000000007</v>
      </c>
      <c r="AU7" s="17">
        <f t="shared" si="4"/>
        <v>42.5</v>
      </c>
      <c r="AV7" s="17">
        <f t="shared" si="4"/>
        <v>43.5</v>
      </c>
      <c r="AW7" s="17">
        <f t="shared" si="4"/>
        <v>44.5</v>
      </c>
      <c r="AX7" s="17">
        <f t="shared" si="4"/>
        <v>45.5</v>
      </c>
      <c r="AY7" s="17">
        <f t="shared" si="4"/>
        <v>46.5</v>
      </c>
      <c r="AZ7" s="17">
        <f t="shared" si="4"/>
        <v>47.5</v>
      </c>
      <c r="BA7" s="17">
        <f t="shared" si="4"/>
        <v>48.5</v>
      </c>
      <c r="BB7" s="17">
        <f t="shared" si="4"/>
        <v>49.5</v>
      </c>
    </row>
    <row r="9" spans="1:54">
      <c r="A9" s="5">
        <v>1</v>
      </c>
      <c r="B9" s="6"/>
      <c r="C9" s="7"/>
      <c r="D9" s="8" t="s">
        <v>28</v>
      </c>
      <c r="E9" s="8" t="s">
        <v>29</v>
      </c>
      <c r="F9" s="8" t="s">
        <v>30</v>
      </c>
      <c r="G9" s="9" t="s">
        <v>9</v>
      </c>
      <c r="H9" t="s">
        <v>10</v>
      </c>
      <c r="I9" t="s">
        <v>11</v>
      </c>
      <c r="J9" t="s">
        <v>12</v>
      </c>
      <c r="K9" t="s">
        <v>13</v>
      </c>
      <c r="L9" t="s">
        <v>14</v>
      </c>
      <c r="M9" t="s">
        <v>15</v>
      </c>
      <c r="N9" t="s">
        <v>16</v>
      </c>
      <c r="O9" t="s">
        <v>17</v>
      </c>
      <c r="P9" t="s">
        <v>18</v>
      </c>
      <c r="Q9" t="s">
        <v>19</v>
      </c>
      <c r="R9" t="s">
        <v>20</v>
      </c>
      <c r="S9" t="s">
        <v>21</v>
      </c>
      <c r="T9" t="s">
        <v>22</v>
      </c>
      <c r="U9" t="s">
        <v>23</v>
      </c>
      <c r="V9" t="s">
        <v>24</v>
      </c>
      <c r="W9" t="s">
        <v>25</v>
      </c>
      <c r="X9" t="s">
        <v>26</v>
      </c>
      <c r="Y9" t="s">
        <v>31</v>
      </c>
      <c r="Z9" t="s">
        <v>32</v>
      </c>
      <c r="AA9" t="s">
        <v>33</v>
      </c>
      <c r="AB9" t="s">
        <v>34</v>
      </c>
      <c r="AC9" t="s">
        <v>35</v>
      </c>
      <c r="AD9" t="s">
        <v>36</v>
      </c>
      <c r="AE9" t="s">
        <v>37</v>
      </c>
      <c r="AF9" t="s">
        <v>38</v>
      </c>
      <c r="AG9" t="s">
        <v>39</v>
      </c>
      <c r="AH9" t="s">
        <v>40</v>
      </c>
      <c r="AI9" t="s">
        <v>41</v>
      </c>
      <c r="AJ9" t="s">
        <v>42</v>
      </c>
      <c r="AK9" t="s">
        <v>43</v>
      </c>
      <c r="AL9" t="s">
        <v>44</v>
      </c>
      <c r="AM9" t="s">
        <v>45</v>
      </c>
      <c r="AN9" t="s">
        <v>46</v>
      </c>
      <c r="AO9" t="s">
        <v>47</v>
      </c>
      <c r="AP9" t="s">
        <v>48</v>
      </c>
      <c r="AQ9" t="s">
        <v>49</v>
      </c>
      <c r="AR9" t="s">
        <v>50</v>
      </c>
      <c r="AS9" t="s">
        <v>51</v>
      </c>
      <c r="AT9" t="s">
        <v>52</v>
      </c>
      <c r="AU9" t="s">
        <v>53</v>
      </c>
      <c r="AV9" t="s">
        <v>54</v>
      </c>
      <c r="AW9" t="s">
        <v>55</v>
      </c>
      <c r="AX9" t="s">
        <v>56</v>
      </c>
      <c r="AY9" t="s">
        <v>57</v>
      </c>
      <c r="AZ9" t="s">
        <v>58</v>
      </c>
      <c r="BA9" t="s">
        <v>59</v>
      </c>
      <c r="BB9" t="s">
        <v>60</v>
      </c>
    </row>
    <row r="10" spans="1:54">
      <c r="A10" s="5"/>
      <c r="B10" s="10"/>
      <c r="C10" s="6" t="s">
        <v>61</v>
      </c>
      <c r="D10" s="2">
        <v>0</v>
      </c>
      <c r="E10" s="2">
        <v>1</v>
      </c>
      <c r="F10" s="2">
        <v>2</v>
      </c>
      <c r="G10" s="3">
        <v>3</v>
      </c>
      <c r="H10" s="4">
        <v>4</v>
      </c>
      <c r="I10" s="4">
        <v>5</v>
      </c>
      <c r="J10" s="4">
        <v>6</v>
      </c>
      <c r="K10" s="4">
        <v>7</v>
      </c>
      <c r="L10" s="4">
        <v>8</v>
      </c>
      <c r="M10" s="4">
        <v>9</v>
      </c>
      <c r="N10" s="4">
        <v>10</v>
      </c>
      <c r="O10" s="4">
        <v>11</v>
      </c>
      <c r="P10" s="4">
        <v>12</v>
      </c>
      <c r="Q10" s="4">
        <v>13</v>
      </c>
      <c r="R10" s="4">
        <v>14</v>
      </c>
      <c r="S10" s="4">
        <v>15</v>
      </c>
      <c r="T10" s="4">
        <v>16</v>
      </c>
      <c r="U10" s="4">
        <v>17</v>
      </c>
      <c r="V10" s="4">
        <v>18</v>
      </c>
      <c r="W10" s="4">
        <v>19</v>
      </c>
      <c r="X10" s="4">
        <v>20</v>
      </c>
      <c r="Y10" s="4">
        <v>21</v>
      </c>
      <c r="Z10" s="4">
        <v>22</v>
      </c>
      <c r="AA10" s="4">
        <v>23</v>
      </c>
      <c r="AB10" s="4">
        <v>24</v>
      </c>
      <c r="AC10" s="4">
        <v>25</v>
      </c>
      <c r="AD10" s="4">
        <v>26</v>
      </c>
      <c r="AE10" s="4">
        <v>27</v>
      </c>
      <c r="AF10" s="4">
        <v>28</v>
      </c>
      <c r="AG10" s="4">
        <v>29</v>
      </c>
      <c r="AH10" s="4">
        <v>30</v>
      </c>
      <c r="AI10" s="4">
        <v>31</v>
      </c>
      <c r="AJ10" s="4">
        <v>32</v>
      </c>
      <c r="AK10" s="4">
        <v>33</v>
      </c>
      <c r="AL10" s="4">
        <v>34</v>
      </c>
      <c r="AM10" s="4">
        <v>35</v>
      </c>
      <c r="AN10" s="4">
        <v>36</v>
      </c>
      <c r="AO10" s="4">
        <v>37</v>
      </c>
      <c r="AP10" s="4">
        <v>38</v>
      </c>
      <c r="AQ10" s="4">
        <v>39</v>
      </c>
      <c r="AR10" s="4">
        <v>40</v>
      </c>
      <c r="AS10" s="4">
        <v>41</v>
      </c>
      <c r="AT10" s="4">
        <v>42</v>
      </c>
      <c r="AU10" s="4">
        <v>43</v>
      </c>
      <c r="AV10" s="4">
        <v>44</v>
      </c>
      <c r="AW10" s="4">
        <v>45</v>
      </c>
      <c r="AX10" s="4">
        <v>46</v>
      </c>
      <c r="AY10" s="4">
        <v>47</v>
      </c>
      <c r="AZ10" s="4">
        <v>48</v>
      </c>
      <c r="BA10" s="4">
        <v>49</v>
      </c>
      <c r="BB10" s="4">
        <v>50</v>
      </c>
    </row>
    <row r="11" spans="1:54">
      <c r="A11" s="5"/>
      <c r="B11" s="11" t="s">
        <v>62</v>
      </c>
      <c r="C11" s="12" t="s">
        <v>63</v>
      </c>
      <c r="D11" s="2" t="s">
        <v>6</v>
      </c>
      <c r="E11" s="2">
        <f>0.015*(1+D14)</f>
        <v>1.4999999999999999E-2</v>
      </c>
      <c r="F11" s="2">
        <f t="shared" ref="F11:BB11" si="5">0.015*(1+E14)</f>
        <v>2.0999999999999998E-2</v>
      </c>
      <c r="G11" s="2">
        <f t="shared" si="5"/>
        <v>2.1774193548387097E-2</v>
      </c>
      <c r="H11" s="2">
        <f t="shared" si="5"/>
        <v>2.2180851063829787E-2</v>
      </c>
      <c r="I11" s="2">
        <f t="shared" si="5"/>
        <v>2.2367491166077738E-2</v>
      </c>
      <c r="J11" s="2">
        <f t="shared" si="5"/>
        <v>2.2447058823529414E-2</v>
      </c>
      <c r="K11" s="2">
        <f t="shared" si="5"/>
        <v>2.2479419835358682E-2</v>
      </c>
      <c r="L11" s="2">
        <f t="shared" si="5"/>
        <v>2.2492160961588712E-2</v>
      </c>
      <c r="M11" s="2">
        <f t="shared" si="5"/>
        <v>2.2497060488612115E-2</v>
      </c>
      <c r="N11" s="2">
        <f t="shared" si="5"/>
        <v>2.2498911307882129E-2</v>
      </c>
      <c r="O11" s="2">
        <f t="shared" si="5"/>
        <v>2.2499600814821625E-2</v>
      </c>
      <c r="P11" s="2">
        <f t="shared" si="5"/>
        <v>2.2499854841987438E-2</v>
      </c>
      <c r="Q11" s="2">
        <f t="shared" si="5"/>
        <v>2.2499947581856979E-2</v>
      </c>
      <c r="R11" s="2">
        <f t="shared" si="5"/>
        <v>2.2499981183234083E-2</v>
      </c>
      <c r="S11" s="2">
        <f t="shared" si="5"/>
        <v>2.2499993279726863E-2</v>
      </c>
      <c r="T11" s="2">
        <f t="shared" si="5"/>
        <v>2.2499997610569599E-2</v>
      </c>
      <c r="U11" s="2">
        <f t="shared" si="5"/>
        <v>2.2499999153743403E-2</v>
      </c>
      <c r="V11" s="2">
        <f t="shared" si="5"/>
        <v>2.2499999701321202E-2</v>
      </c>
      <c r="W11" s="2">
        <f t="shared" si="5"/>
        <v>2.249999989490931E-2</v>
      </c>
      <c r="X11" s="2">
        <f t="shared" si="5"/>
        <v>2.2499999963126072E-2</v>
      </c>
      <c r="Y11" s="2">
        <f t="shared" si="5"/>
        <v>2.2499999987094121E-2</v>
      </c>
      <c r="Z11" s="2">
        <f t="shared" si="5"/>
        <v>2.2499999995493184E-2</v>
      </c>
      <c r="AA11" s="2">
        <f t="shared" si="5"/>
        <v>2.2499999998429443E-2</v>
      </c>
      <c r="AB11" s="2">
        <f t="shared" si="5"/>
        <v>2.2499999999453721E-2</v>
      </c>
      <c r="AC11" s="2">
        <f t="shared" si="5"/>
        <v>2.2499999999810318E-2</v>
      </c>
      <c r="AD11" s="2">
        <f t="shared" si="5"/>
        <v>2.2499999999934243E-2</v>
      </c>
      <c r="AE11" s="2">
        <f t="shared" si="5"/>
        <v>2.2499999999977236E-2</v>
      </c>
      <c r="AF11" s="2">
        <f t="shared" si="5"/>
        <v>2.249999999999213E-2</v>
      </c>
      <c r="AG11" s="2">
        <f t="shared" si="5"/>
        <v>2.2499999999997283E-2</v>
      </c>
      <c r="AH11" s="2">
        <f t="shared" si="5"/>
        <v>2.2499999999999059E-2</v>
      </c>
      <c r="AI11" s="2">
        <f t="shared" si="5"/>
        <v>2.2499999999999677E-2</v>
      </c>
      <c r="AJ11" s="2">
        <f t="shared" si="5"/>
        <v>2.2499999999999885E-2</v>
      </c>
      <c r="AK11" s="2">
        <f t="shared" si="5"/>
        <v>2.2499999999999958E-2</v>
      </c>
      <c r="AL11" s="2">
        <f t="shared" si="5"/>
        <v>2.2499999999999985E-2</v>
      </c>
      <c r="AM11" s="2">
        <f t="shared" si="5"/>
        <v>2.2499999999999996E-2</v>
      </c>
      <c r="AN11" s="2">
        <f t="shared" si="5"/>
        <v>2.2499999999999999E-2</v>
      </c>
      <c r="AO11" s="2">
        <f t="shared" si="5"/>
        <v>2.2499999999999999E-2</v>
      </c>
      <c r="AP11" s="2">
        <f t="shared" si="5"/>
        <v>2.2499999999999999E-2</v>
      </c>
      <c r="AQ11" s="2">
        <f t="shared" si="5"/>
        <v>2.2499999999999999E-2</v>
      </c>
      <c r="AR11" s="2">
        <f t="shared" si="5"/>
        <v>2.2499999999999999E-2</v>
      </c>
      <c r="AS11" s="2">
        <f t="shared" si="5"/>
        <v>2.2499999999999999E-2</v>
      </c>
      <c r="AT11" s="2">
        <f t="shared" si="5"/>
        <v>2.2499999999999999E-2</v>
      </c>
      <c r="AU11" s="2">
        <f t="shared" si="5"/>
        <v>2.2499999999999999E-2</v>
      </c>
      <c r="AV11" s="2">
        <f t="shared" si="5"/>
        <v>2.2499999999999999E-2</v>
      </c>
      <c r="AW11" s="2">
        <f t="shared" si="5"/>
        <v>2.2499999999999999E-2</v>
      </c>
      <c r="AX11" s="2">
        <f t="shared" si="5"/>
        <v>2.2499999999999999E-2</v>
      </c>
      <c r="AY11" s="2">
        <f t="shared" si="5"/>
        <v>2.2499999999999999E-2</v>
      </c>
      <c r="AZ11" s="2">
        <f t="shared" si="5"/>
        <v>2.2499999999999999E-2</v>
      </c>
      <c r="BA11" s="2">
        <f t="shared" si="5"/>
        <v>2.2499999999999999E-2</v>
      </c>
      <c r="BB11" s="2">
        <f t="shared" si="5"/>
        <v>2.2499999999999999E-2</v>
      </c>
    </row>
    <row r="12" spans="1:54">
      <c r="A12" s="5"/>
      <c r="B12" s="13"/>
      <c r="C12" s="14" t="s">
        <v>64</v>
      </c>
      <c r="D12" s="15" t="s">
        <v>6</v>
      </c>
      <c r="E12" s="15">
        <f>0.0225*(1+D15)</f>
        <v>2.2499999999999999E-2</v>
      </c>
      <c r="F12" s="15">
        <f t="shared" ref="F12:BB12" si="6">0.045*(1+E15)</f>
        <v>7.1999999999999995E-2</v>
      </c>
      <c r="G12" s="15">
        <f t="shared" si="6"/>
        <v>0.11467741935483869</v>
      </c>
      <c r="H12" s="15">
        <f t="shared" si="6"/>
        <v>0.15845744680851065</v>
      </c>
      <c r="I12" s="15">
        <f t="shared" si="6"/>
        <v>0.20289752650176679</v>
      </c>
      <c r="J12" s="15">
        <f t="shared" si="6"/>
        <v>0.24765882352941176</v>
      </c>
      <c r="K12" s="15">
        <f t="shared" si="6"/>
        <v>0.29256174049392392</v>
      </c>
      <c r="L12" s="15">
        <f t="shared" si="6"/>
        <v>0.33752351711523387</v>
      </c>
      <c r="M12" s="15">
        <f t="shared" si="6"/>
        <v>0.38250881853416369</v>
      </c>
      <c r="N12" s="15">
        <f t="shared" si="6"/>
        <v>0.42750326607635358</v>
      </c>
      <c r="O12" s="15">
        <f t="shared" si="6"/>
        <v>0.4725011975555351</v>
      </c>
      <c r="P12" s="15">
        <f t="shared" si="6"/>
        <v>0.51750043547403757</v>
      </c>
      <c r="Q12" s="15">
        <f t="shared" si="6"/>
        <v>0.56250015725442892</v>
      </c>
      <c r="R12" s="15">
        <f t="shared" si="6"/>
        <v>0.6075000564502977</v>
      </c>
      <c r="S12" s="15">
        <f t="shared" si="6"/>
        <v>0.65250002016081943</v>
      </c>
      <c r="T12" s="15">
        <f t="shared" si="6"/>
        <v>0.69750000716829119</v>
      </c>
      <c r="U12" s="15">
        <f t="shared" si="6"/>
        <v>0.74250000253876969</v>
      </c>
      <c r="V12" s="15">
        <f t="shared" si="6"/>
        <v>0.78750000089603633</v>
      </c>
      <c r="W12" s="15">
        <f t="shared" si="6"/>
        <v>0.83250000031527205</v>
      </c>
      <c r="X12" s="15">
        <f t="shared" si="6"/>
        <v>0.87750000011062168</v>
      </c>
      <c r="Y12" s="15">
        <f t="shared" si="6"/>
        <v>0.92250000003871746</v>
      </c>
      <c r="Z12" s="15">
        <f t="shared" si="6"/>
        <v>0.96750000001352032</v>
      </c>
      <c r="AA12" s="15">
        <f t="shared" si="6"/>
        <v>1.0125000000047115</v>
      </c>
      <c r="AB12" s="15">
        <f t="shared" si="6"/>
        <v>1.0575000000016388</v>
      </c>
      <c r="AC12" s="15">
        <f t="shared" si="6"/>
        <v>1.1025000000005691</v>
      </c>
      <c r="AD12" s="15">
        <f t="shared" si="6"/>
        <v>1.1475000000001971</v>
      </c>
      <c r="AE12" s="15">
        <f t="shared" si="6"/>
        <v>1.1925000000000683</v>
      </c>
      <c r="AF12" s="15">
        <f t="shared" si="6"/>
        <v>1.2375000000000234</v>
      </c>
      <c r="AG12" s="15">
        <f t="shared" si="6"/>
        <v>1.2825000000000082</v>
      </c>
      <c r="AH12" s="15">
        <f t="shared" si="6"/>
        <v>1.3275000000000028</v>
      </c>
      <c r="AI12" s="15">
        <f t="shared" si="6"/>
        <v>1.3725000000000012</v>
      </c>
      <c r="AJ12" s="15">
        <f t="shared" si="6"/>
        <v>1.4175000000000002</v>
      </c>
      <c r="AK12" s="15">
        <f t="shared" si="6"/>
        <v>1.4624999999999999</v>
      </c>
      <c r="AL12" s="15">
        <f t="shared" si="6"/>
        <v>1.5074999999999998</v>
      </c>
      <c r="AM12" s="15">
        <f t="shared" si="6"/>
        <v>1.5525</v>
      </c>
      <c r="AN12" s="15">
        <f t="shared" si="6"/>
        <v>1.5974999999999999</v>
      </c>
      <c r="AO12" s="15">
        <f t="shared" si="6"/>
        <v>1.6424999999999998</v>
      </c>
      <c r="AP12" s="15">
        <f t="shared" si="6"/>
        <v>1.6875</v>
      </c>
      <c r="AQ12" s="15">
        <f t="shared" si="6"/>
        <v>1.7324999999999999</v>
      </c>
      <c r="AR12" s="15">
        <f t="shared" si="6"/>
        <v>1.7774999999999999</v>
      </c>
      <c r="AS12" s="15">
        <f t="shared" si="6"/>
        <v>1.8225</v>
      </c>
      <c r="AT12" s="15">
        <f t="shared" si="6"/>
        <v>1.8674999999999999</v>
      </c>
      <c r="AU12" s="15">
        <f t="shared" si="6"/>
        <v>1.9125000000000003</v>
      </c>
      <c r="AV12" s="15">
        <f t="shared" si="6"/>
        <v>1.9575</v>
      </c>
      <c r="AW12" s="15">
        <f t="shared" si="6"/>
        <v>2.0024999999999999</v>
      </c>
      <c r="AX12" s="15">
        <f t="shared" si="6"/>
        <v>2.0474999999999999</v>
      </c>
      <c r="AY12" s="15">
        <f t="shared" si="6"/>
        <v>2.0924999999999998</v>
      </c>
      <c r="AZ12" s="15">
        <f t="shared" si="6"/>
        <v>2.1374999999999997</v>
      </c>
      <c r="BA12" s="15">
        <f t="shared" si="6"/>
        <v>2.1825000000000001</v>
      </c>
      <c r="BB12" s="15">
        <f t="shared" si="6"/>
        <v>2.2275</v>
      </c>
    </row>
    <row r="13" spans="1:54">
      <c r="A13" s="5"/>
      <c r="B13" s="16" t="s">
        <v>65</v>
      </c>
      <c r="C13" s="6"/>
      <c r="D13" s="2" t="s">
        <v>6</v>
      </c>
      <c r="E13" s="2">
        <f>E10/(E11+E12)</f>
        <v>26.666666666666668</v>
      </c>
      <c r="F13" s="2">
        <f t="shared" ref="F13:BB13" si="7">F10/(F11+F12)</f>
        <v>21.50537634408602</v>
      </c>
      <c r="G13" s="3">
        <f t="shared" si="7"/>
        <v>21.985815602836887</v>
      </c>
      <c r="H13" s="4">
        <f t="shared" si="7"/>
        <v>22.143698468786809</v>
      </c>
      <c r="I13" s="4">
        <f t="shared" si="7"/>
        <v>22.196078431372548</v>
      </c>
      <c r="J13" s="4">
        <f t="shared" si="7"/>
        <v>22.213511041421665</v>
      </c>
      <c r="K13" s="4">
        <f t="shared" si="7"/>
        <v>22.219318874662488</v>
      </c>
      <c r="L13" s="4">
        <f t="shared" si="7"/>
        <v>22.221254481847609</v>
      </c>
      <c r="M13" s="4">
        <f t="shared" si="7"/>
        <v>22.221899646779889</v>
      </c>
      <c r="N13" s="4">
        <f t="shared" si="7"/>
        <v>22.222114697595053</v>
      </c>
      <c r="O13" s="4">
        <f t="shared" si="7"/>
        <v>22.222186380737639</v>
      </c>
      <c r="P13" s="4">
        <f t="shared" si="7"/>
        <v>22.22221027506712</v>
      </c>
      <c r="Q13" s="4">
        <f t="shared" si="7"/>
        <v>22.222218239837904</v>
      </c>
      <c r="R13" s="4">
        <f t="shared" si="7"/>
        <v>22.222220894760863</v>
      </c>
      <c r="S13" s="4">
        <f t="shared" si="7"/>
        <v>22.222221779735111</v>
      </c>
      <c r="T13" s="4">
        <f t="shared" si="7"/>
        <v>22.222222074726517</v>
      </c>
      <c r="U13" s="4">
        <f t="shared" si="7"/>
        <v>22.222222173056988</v>
      </c>
      <c r="V13" s="4">
        <f t="shared" si="7"/>
        <v>22.222222205833813</v>
      </c>
      <c r="W13" s="4">
        <f t="shared" si="7"/>
        <v>22.222222216759416</v>
      </c>
      <c r="X13" s="4">
        <f t="shared" si="7"/>
        <v>22.222222220401289</v>
      </c>
      <c r="Y13" s="4">
        <f t="shared" si="7"/>
        <v>22.222222221615247</v>
      </c>
      <c r="Z13" s="4">
        <f t="shared" si="7"/>
        <v>22.222222222019898</v>
      </c>
      <c r="AA13" s="4">
        <f t="shared" si="7"/>
        <v>22.222222222154784</v>
      </c>
      <c r="AB13" s="4">
        <f t="shared" si="7"/>
        <v>22.222222222199743</v>
      </c>
      <c r="AC13" s="4">
        <f t="shared" si="7"/>
        <v>22.222222222214725</v>
      </c>
      <c r="AD13" s="4">
        <f t="shared" si="7"/>
        <v>22.222222222219727</v>
      </c>
      <c r="AE13" s="4">
        <f t="shared" si="7"/>
        <v>22.222222222221387</v>
      </c>
      <c r="AF13" s="4">
        <f t="shared" si="7"/>
        <v>22.222222222221948</v>
      </c>
      <c r="AG13" s="4">
        <f t="shared" si="7"/>
        <v>22.222222222222129</v>
      </c>
      <c r="AH13" s="4">
        <f t="shared" si="7"/>
        <v>22.222222222222193</v>
      </c>
      <c r="AI13" s="4">
        <f t="shared" si="7"/>
        <v>22.222222222222207</v>
      </c>
      <c r="AJ13" s="4">
        <f t="shared" si="7"/>
        <v>22.222222222222218</v>
      </c>
      <c r="AK13" s="4">
        <f t="shared" si="7"/>
        <v>22.222222222222225</v>
      </c>
      <c r="AL13" s="4">
        <f t="shared" si="7"/>
        <v>22.222222222222225</v>
      </c>
      <c r="AM13" s="4">
        <f t="shared" si="7"/>
        <v>22.222222222222221</v>
      </c>
      <c r="AN13" s="4">
        <f t="shared" si="7"/>
        <v>22.222222222222225</v>
      </c>
      <c r="AO13" s="4">
        <f t="shared" si="7"/>
        <v>22.222222222222225</v>
      </c>
      <c r="AP13" s="4">
        <f t="shared" si="7"/>
        <v>22.222222222222221</v>
      </c>
      <c r="AQ13" s="4">
        <f t="shared" si="7"/>
        <v>22.222222222222225</v>
      </c>
      <c r="AR13" s="4">
        <f t="shared" si="7"/>
        <v>22.222222222222225</v>
      </c>
      <c r="AS13" s="4">
        <f t="shared" si="7"/>
        <v>22.222222222222221</v>
      </c>
      <c r="AT13" s="4">
        <f t="shared" si="7"/>
        <v>22.222222222222225</v>
      </c>
      <c r="AU13" s="4">
        <f t="shared" si="7"/>
        <v>22.222222222222218</v>
      </c>
      <c r="AV13" s="4">
        <f t="shared" si="7"/>
        <v>22.222222222222221</v>
      </c>
      <c r="AW13" s="4">
        <f t="shared" si="7"/>
        <v>22.222222222222221</v>
      </c>
      <c r="AX13" s="4">
        <f t="shared" si="7"/>
        <v>22.222222222222225</v>
      </c>
      <c r="AY13" s="4">
        <f t="shared" si="7"/>
        <v>22.222222222222225</v>
      </c>
      <c r="AZ13" s="4">
        <f t="shared" si="7"/>
        <v>22.222222222222225</v>
      </c>
      <c r="BA13" s="4">
        <f t="shared" si="7"/>
        <v>22.222222222222221</v>
      </c>
      <c r="BB13" s="4">
        <f t="shared" si="7"/>
        <v>22.222222222222221</v>
      </c>
    </row>
    <row r="14" spans="1:54">
      <c r="A14" s="5"/>
      <c r="B14" s="16" t="s">
        <v>66</v>
      </c>
      <c r="C14" s="10" t="s">
        <v>63</v>
      </c>
      <c r="D14" s="17">
        <v>0</v>
      </c>
      <c r="E14" s="17">
        <f>E13*E11</f>
        <v>0.4</v>
      </c>
      <c r="F14" s="17">
        <f t="shared" ref="F14:BB14" si="8">F13*F11</f>
        <v>0.45161290322580638</v>
      </c>
      <c r="G14" s="18">
        <f t="shared" si="8"/>
        <v>0.47872340425531928</v>
      </c>
      <c r="H14" s="17">
        <f t="shared" si="8"/>
        <v>0.49116607773851589</v>
      </c>
      <c r="I14" s="17">
        <f t="shared" si="8"/>
        <v>0.49647058823529411</v>
      </c>
      <c r="J14" s="17">
        <f t="shared" si="8"/>
        <v>0.49862798902391225</v>
      </c>
      <c r="K14" s="17">
        <f t="shared" si="8"/>
        <v>0.49947739743924746</v>
      </c>
      <c r="L14" s="17">
        <f t="shared" si="8"/>
        <v>0.49980403257414102</v>
      </c>
      <c r="M14" s="17">
        <f t="shared" si="8"/>
        <v>0.49992742052547534</v>
      </c>
      <c r="N14" s="17">
        <f t="shared" si="8"/>
        <v>0.499973387654775</v>
      </c>
      <c r="O14" s="17">
        <f t="shared" si="8"/>
        <v>0.49999032279916261</v>
      </c>
      <c r="P14" s="17">
        <f t="shared" si="8"/>
        <v>0.49999650545713192</v>
      </c>
      <c r="Q14" s="17">
        <f t="shared" si="8"/>
        <v>0.49999874554893892</v>
      </c>
      <c r="R14" s="17">
        <f t="shared" si="8"/>
        <v>0.49999955198179069</v>
      </c>
      <c r="S14" s="17">
        <f t="shared" si="8"/>
        <v>0.49999984070463993</v>
      </c>
      <c r="T14" s="17">
        <f t="shared" si="8"/>
        <v>0.49999994358289362</v>
      </c>
      <c r="U14" s="17">
        <f t="shared" si="8"/>
        <v>0.49999998008808011</v>
      </c>
      <c r="V14" s="17">
        <f t="shared" si="8"/>
        <v>0.49999999299395415</v>
      </c>
      <c r="W14" s="17">
        <f t="shared" si="8"/>
        <v>0.49999999754173818</v>
      </c>
      <c r="X14" s="17">
        <f t="shared" si="8"/>
        <v>0.49999999913960835</v>
      </c>
      <c r="Y14" s="17">
        <f t="shared" si="8"/>
        <v>0.49999999969954578</v>
      </c>
      <c r="Z14" s="17">
        <f t="shared" si="8"/>
        <v>0.49999999989529625</v>
      </c>
      <c r="AA14" s="17">
        <f t="shared" si="8"/>
        <v>0.49999999996358135</v>
      </c>
      <c r="AB14" s="17">
        <f t="shared" si="8"/>
        <v>0.49999999998735467</v>
      </c>
      <c r="AC14" s="17">
        <f t="shared" si="8"/>
        <v>0.49999999999561617</v>
      </c>
      <c r="AD14" s="17">
        <f t="shared" si="8"/>
        <v>0.4999999999984826</v>
      </c>
      <c r="AE14" s="17">
        <f t="shared" si="8"/>
        <v>0.49999999999947531</v>
      </c>
      <c r="AF14" s="17">
        <f t="shared" si="8"/>
        <v>0.49999999999981892</v>
      </c>
      <c r="AG14" s="17">
        <f t="shared" si="8"/>
        <v>0.49999999999993749</v>
      </c>
      <c r="AH14" s="17">
        <f t="shared" si="8"/>
        <v>0.49999999999997841</v>
      </c>
      <c r="AI14" s="17">
        <f t="shared" si="8"/>
        <v>0.49999999999999245</v>
      </c>
      <c r="AJ14" s="17">
        <f t="shared" si="8"/>
        <v>0.49999999999999734</v>
      </c>
      <c r="AK14" s="17">
        <f t="shared" si="8"/>
        <v>0.49999999999999911</v>
      </c>
      <c r="AL14" s="17">
        <f t="shared" si="8"/>
        <v>0.49999999999999972</v>
      </c>
      <c r="AM14" s="17">
        <f t="shared" si="8"/>
        <v>0.49999999999999989</v>
      </c>
      <c r="AN14" s="17">
        <f t="shared" si="8"/>
        <v>0.5</v>
      </c>
      <c r="AO14" s="17">
        <f t="shared" si="8"/>
        <v>0.5</v>
      </c>
      <c r="AP14" s="17">
        <f t="shared" si="8"/>
        <v>0.49999999999999994</v>
      </c>
      <c r="AQ14" s="17">
        <f t="shared" si="8"/>
        <v>0.5</v>
      </c>
      <c r="AR14" s="17">
        <f t="shared" si="8"/>
        <v>0.5</v>
      </c>
      <c r="AS14" s="17">
        <f t="shared" si="8"/>
        <v>0.49999999999999994</v>
      </c>
      <c r="AT14" s="17">
        <f t="shared" si="8"/>
        <v>0.5</v>
      </c>
      <c r="AU14" s="17">
        <f t="shared" si="8"/>
        <v>0.49999999999999989</v>
      </c>
      <c r="AV14" s="17">
        <f t="shared" si="8"/>
        <v>0.49999999999999994</v>
      </c>
      <c r="AW14" s="17">
        <f t="shared" si="8"/>
        <v>0.49999999999999994</v>
      </c>
      <c r="AX14" s="17">
        <f t="shared" si="8"/>
        <v>0.5</v>
      </c>
      <c r="AY14" s="17">
        <f t="shared" si="8"/>
        <v>0.5</v>
      </c>
      <c r="AZ14" s="17">
        <f t="shared" si="8"/>
        <v>0.5</v>
      </c>
      <c r="BA14" s="17">
        <f t="shared" si="8"/>
        <v>0.49999999999999994</v>
      </c>
      <c r="BB14" s="17">
        <f t="shared" si="8"/>
        <v>0.49999999999999994</v>
      </c>
    </row>
    <row r="15" spans="1:54">
      <c r="A15" s="5"/>
      <c r="B15" s="13"/>
      <c r="C15" s="19" t="s">
        <v>64</v>
      </c>
      <c r="D15" s="15">
        <v>0</v>
      </c>
      <c r="E15" s="15">
        <f>E13*E12</f>
        <v>0.6</v>
      </c>
      <c r="F15" s="15">
        <f t="shared" ref="F15:BB15" si="9">F13*F12</f>
        <v>1.5483870967741933</v>
      </c>
      <c r="G15" s="20">
        <f t="shared" si="9"/>
        <v>2.5212765957446814</v>
      </c>
      <c r="H15" s="17">
        <f t="shared" si="9"/>
        <v>3.5088339222614846</v>
      </c>
      <c r="I15" s="17">
        <f t="shared" si="9"/>
        <v>4.5035294117647062</v>
      </c>
      <c r="J15" s="17">
        <f t="shared" si="9"/>
        <v>5.5013720109760875</v>
      </c>
      <c r="K15" s="17">
        <f t="shared" si="9"/>
        <v>6.5005226025607525</v>
      </c>
      <c r="L15" s="17">
        <f t="shared" si="9"/>
        <v>7.5001959674258591</v>
      </c>
      <c r="M15" s="17">
        <f t="shared" si="9"/>
        <v>8.5000725794745247</v>
      </c>
      <c r="N15" s="17">
        <f t="shared" si="9"/>
        <v>9.5000266123452253</v>
      </c>
      <c r="O15" s="17">
        <f t="shared" si="9"/>
        <v>10.500009677200836</v>
      </c>
      <c r="P15" s="17">
        <f t="shared" si="9"/>
        <v>11.500003494542867</v>
      </c>
      <c r="Q15" s="17">
        <f t="shared" si="9"/>
        <v>12.50000125445106</v>
      </c>
      <c r="R15" s="17">
        <f t="shared" si="9"/>
        <v>13.500000448018209</v>
      </c>
      <c r="S15" s="17">
        <f t="shared" si="9"/>
        <v>14.500000159295361</v>
      </c>
      <c r="T15" s="17">
        <f t="shared" si="9"/>
        <v>15.500000056417104</v>
      </c>
      <c r="U15" s="17">
        <f t="shared" si="9"/>
        <v>16.500000019911919</v>
      </c>
      <c r="V15" s="17">
        <f t="shared" si="9"/>
        <v>17.500000007006047</v>
      </c>
      <c r="W15" s="17">
        <f t="shared" si="9"/>
        <v>18.500000002458261</v>
      </c>
      <c r="X15" s="17">
        <f t="shared" si="9"/>
        <v>19.500000000860389</v>
      </c>
      <c r="Y15" s="17">
        <f t="shared" si="9"/>
        <v>20.500000000300453</v>
      </c>
      <c r="Z15" s="17">
        <f t="shared" si="9"/>
        <v>21.500000000104702</v>
      </c>
      <c r="AA15" s="17">
        <f t="shared" si="9"/>
        <v>22.500000000036419</v>
      </c>
      <c r="AB15" s="17">
        <f t="shared" si="9"/>
        <v>23.500000000012648</v>
      </c>
      <c r="AC15" s="17">
        <f t="shared" si="9"/>
        <v>24.50000000000438</v>
      </c>
      <c r="AD15" s="17">
        <f t="shared" si="9"/>
        <v>25.500000000001517</v>
      </c>
      <c r="AE15" s="17">
        <f t="shared" si="9"/>
        <v>26.500000000000522</v>
      </c>
      <c r="AF15" s="17">
        <f t="shared" si="9"/>
        <v>27.500000000000181</v>
      </c>
      <c r="AG15" s="17">
        <f t="shared" si="9"/>
        <v>28.500000000000064</v>
      </c>
      <c r="AH15" s="17">
        <f t="shared" si="9"/>
        <v>29.500000000000025</v>
      </c>
      <c r="AI15" s="17">
        <f t="shared" si="9"/>
        <v>30.500000000000004</v>
      </c>
      <c r="AJ15" s="17">
        <f t="shared" si="9"/>
        <v>31.5</v>
      </c>
      <c r="AK15" s="17">
        <f t="shared" si="9"/>
        <v>32.5</v>
      </c>
      <c r="AL15" s="17">
        <f t="shared" si="9"/>
        <v>33.5</v>
      </c>
      <c r="AM15" s="17">
        <f t="shared" si="9"/>
        <v>34.5</v>
      </c>
      <c r="AN15" s="17">
        <f t="shared" si="9"/>
        <v>35.5</v>
      </c>
      <c r="AO15" s="17">
        <f t="shared" si="9"/>
        <v>36.5</v>
      </c>
      <c r="AP15" s="17">
        <f t="shared" si="9"/>
        <v>37.5</v>
      </c>
      <c r="AQ15" s="17">
        <f t="shared" si="9"/>
        <v>38.5</v>
      </c>
      <c r="AR15" s="17">
        <f t="shared" si="9"/>
        <v>39.5</v>
      </c>
      <c r="AS15" s="17">
        <f t="shared" si="9"/>
        <v>40.5</v>
      </c>
      <c r="AT15" s="17">
        <f t="shared" si="9"/>
        <v>41.500000000000007</v>
      </c>
      <c r="AU15" s="17">
        <f t="shared" si="9"/>
        <v>42.5</v>
      </c>
      <c r="AV15" s="17">
        <f t="shared" si="9"/>
        <v>43.5</v>
      </c>
      <c r="AW15" s="17">
        <f t="shared" si="9"/>
        <v>44.5</v>
      </c>
      <c r="AX15" s="17">
        <f t="shared" si="9"/>
        <v>45.5</v>
      </c>
      <c r="AY15" s="17">
        <f t="shared" si="9"/>
        <v>46.5</v>
      </c>
      <c r="AZ15" s="17">
        <f t="shared" si="9"/>
        <v>47.5</v>
      </c>
      <c r="BA15" s="17">
        <f t="shared" si="9"/>
        <v>48.5</v>
      </c>
      <c r="BB15" s="17">
        <f t="shared" si="9"/>
        <v>49.5</v>
      </c>
    </row>
    <row r="17" spans="1:54">
      <c r="A17" s="5">
        <v>2</v>
      </c>
      <c r="B17" s="6"/>
      <c r="C17" s="7"/>
      <c r="D17" s="8" t="s">
        <v>28</v>
      </c>
      <c r="E17" s="8" t="s">
        <v>29</v>
      </c>
      <c r="F17" s="8" t="s">
        <v>30</v>
      </c>
      <c r="G17" s="9" t="s">
        <v>9</v>
      </c>
      <c r="H17" t="s">
        <v>10</v>
      </c>
      <c r="I17" t="s">
        <v>11</v>
      </c>
      <c r="J17" t="s">
        <v>12</v>
      </c>
      <c r="K17" t="s">
        <v>13</v>
      </c>
      <c r="L17" t="s">
        <v>14</v>
      </c>
      <c r="M17" t="s">
        <v>15</v>
      </c>
      <c r="N17" t="s">
        <v>16</v>
      </c>
      <c r="O17" t="s">
        <v>17</v>
      </c>
      <c r="P17" t="s">
        <v>18</v>
      </c>
      <c r="Q17" t="s">
        <v>19</v>
      </c>
      <c r="R17" t="s">
        <v>20</v>
      </c>
      <c r="S17" t="s">
        <v>21</v>
      </c>
      <c r="T17" t="s">
        <v>22</v>
      </c>
      <c r="U17" t="s">
        <v>23</v>
      </c>
      <c r="V17" t="s">
        <v>24</v>
      </c>
      <c r="W17" t="s">
        <v>25</v>
      </c>
      <c r="X17" t="s">
        <v>26</v>
      </c>
      <c r="Y17" t="s">
        <v>31</v>
      </c>
      <c r="Z17" t="s">
        <v>32</v>
      </c>
      <c r="AA17" t="s">
        <v>33</v>
      </c>
      <c r="AB17" t="s">
        <v>34</v>
      </c>
      <c r="AC17" t="s">
        <v>35</v>
      </c>
      <c r="AD17" t="s">
        <v>36</v>
      </c>
      <c r="AE17" t="s">
        <v>37</v>
      </c>
      <c r="AF17" t="s">
        <v>38</v>
      </c>
      <c r="AG17" t="s">
        <v>39</v>
      </c>
      <c r="AH17" t="s">
        <v>40</v>
      </c>
      <c r="AI17" t="s">
        <v>41</v>
      </c>
      <c r="AJ17" t="s">
        <v>42</v>
      </c>
      <c r="AK17" t="s">
        <v>43</v>
      </c>
      <c r="AL17" t="s">
        <v>44</v>
      </c>
      <c r="AM17" t="s">
        <v>45</v>
      </c>
      <c r="AN17" t="s">
        <v>46</v>
      </c>
      <c r="AO17" t="s">
        <v>47</v>
      </c>
      <c r="AP17" t="s">
        <v>48</v>
      </c>
      <c r="AQ17" t="s">
        <v>49</v>
      </c>
      <c r="AR17" t="s">
        <v>50</v>
      </c>
      <c r="AS17" t="s">
        <v>51</v>
      </c>
      <c r="AT17" t="s">
        <v>52</v>
      </c>
      <c r="AU17" t="s">
        <v>53</v>
      </c>
      <c r="AV17" t="s">
        <v>54</v>
      </c>
      <c r="AW17" t="s">
        <v>55</v>
      </c>
      <c r="AX17" t="s">
        <v>56</v>
      </c>
      <c r="AY17" t="s">
        <v>57</v>
      </c>
      <c r="AZ17" t="s">
        <v>58</v>
      </c>
      <c r="BA17" t="s">
        <v>59</v>
      </c>
      <c r="BB17" t="s">
        <v>60</v>
      </c>
    </row>
    <row r="18" spans="1:54">
      <c r="A18" s="5"/>
      <c r="B18" s="10"/>
      <c r="C18" s="6" t="s">
        <v>61</v>
      </c>
      <c r="D18" s="2">
        <v>0</v>
      </c>
      <c r="E18" s="2">
        <v>1</v>
      </c>
      <c r="F18" s="2">
        <v>2</v>
      </c>
      <c r="G18" s="3">
        <v>3</v>
      </c>
      <c r="H18" s="4">
        <v>4</v>
      </c>
      <c r="I18" s="4">
        <v>5</v>
      </c>
      <c r="J18" s="4">
        <v>6</v>
      </c>
      <c r="K18" s="4">
        <v>7</v>
      </c>
      <c r="L18" s="4">
        <v>8</v>
      </c>
      <c r="M18" s="4">
        <v>9</v>
      </c>
      <c r="N18" s="4">
        <v>10</v>
      </c>
      <c r="O18" s="4">
        <v>11</v>
      </c>
      <c r="P18" s="4">
        <v>12</v>
      </c>
      <c r="Q18" s="4">
        <v>13</v>
      </c>
      <c r="R18" s="4">
        <v>14</v>
      </c>
      <c r="S18" s="4">
        <v>15</v>
      </c>
      <c r="T18" s="4">
        <v>16</v>
      </c>
      <c r="U18" s="4">
        <v>17</v>
      </c>
      <c r="V18" s="4">
        <v>18</v>
      </c>
      <c r="W18" s="4">
        <v>19</v>
      </c>
      <c r="X18" s="4">
        <v>20</v>
      </c>
      <c r="Y18" s="4">
        <v>21</v>
      </c>
      <c r="Z18" s="4">
        <v>22</v>
      </c>
      <c r="AA18" s="4">
        <v>23</v>
      </c>
      <c r="AB18" s="4">
        <v>24</v>
      </c>
      <c r="AC18" s="4">
        <v>25</v>
      </c>
      <c r="AD18" s="4">
        <v>26</v>
      </c>
      <c r="AE18" s="4">
        <v>27</v>
      </c>
      <c r="AF18" s="4">
        <v>28</v>
      </c>
      <c r="AG18" s="4">
        <v>29</v>
      </c>
      <c r="AH18" s="4">
        <v>30</v>
      </c>
      <c r="AI18" s="4">
        <v>31</v>
      </c>
      <c r="AJ18" s="4">
        <v>32</v>
      </c>
      <c r="AK18" s="4">
        <v>33</v>
      </c>
      <c r="AL18" s="4">
        <v>34</v>
      </c>
      <c r="AM18" s="4">
        <v>35</v>
      </c>
      <c r="AN18" s="4">
        <v>36</v>
      </c>
      <c r="AO18" s="4">
        <v>37</v>
      </c>
      <c r="AP18" s="4">
        <v>38</v>
      </c>
      <c r="AQ18" s="4">
        <v>39</v>
      </c>
      <c r="AR18" s="4">
        <v>40</v>
      </c>
      <c r="AS18" s="4">
        <v>41</v>
      </c>
      <c r="AT18" s="4">
        <v>42</v>
      </c>
      <c r="AU18" s="4">
        <v>43</v>
      </c>
      <c r="AV18" s="4">
        <v>44</v>
      </c>
      <c r="AW18" s="4">
        <v>45</v>
      </c>
      <c r="AX18" s="4">
        <v>46</v>
      </c>
      <c r="AY18" s="4">
        <v>47</v>
      </c>
      <c r="AZ18" s="4">
        <v>48</v>
      </c>
      <c r="BA18" s="4">
        <v>49</v>
      </c>
      <c r="BB18" s="4">
        <v>50</v>
      </c>
    </row>
    <row r="19" spans="1:54">
      <c r="A19" s="5"/>
      <c r="B19" s="11" t="s">
        <v>62</v>
      </c>
      <c r="C19" s="12" t="s">
        <v>63</v>
      </c>
      <c r="D19" s="2" t="s">
        <v>6</v>
      </c>
      <c r="E19" s="2">
        <f>0.015*(1+D22)</f>
        <v>1.4999999999999999E-2</v>
      </c>
      <c r="F19" s="2">
        <f t="shared" ref="F19:BB19" si="10">0.015*(1+E22)</f>
        <v>2.2064364207221347E-2</v>
      </c>
      <c r="G19" s="2">
        <f t="shared" si="10"/>
        <v>2.2284270536408395E-2</v>
      </c>
      <c r="H19" s="2">
        <f t="shared" si="10"/>
        <v>2.2404425693128983E-2</v>
      </c>
      <c r="I19" s="2">
        <f t="shared" si="10"/>
        <v>2.2460219616388086E-2</v>
      </c>
      <c r="J19" s="2">
        <f t="shared" si="10"/>
        <v>2.2484093471158071E-2</v>
      </c>
      <c r="K19" s="2">
        <f t="shared" si="10"/>
        <v>2.249381485644417E-2</v>
      </c>
      <c r="L19" s="2">
        <f t="shared" si="10"/>
        <v>2.2497643847363764E-2</v>
      </c>
      <c r="M19" s="2">
        <f t="shared" si="10"/>
        <v>2.2499116454326794E-2</v>
      </c>
      <c r="N19" s="2">
        <f t="shared" si="10"/>
        <v>2.2499672762289577E-2</v>
      </c>
      <c r="O19" s="2">
        <f t="shared" si="10"/>
        <v>2.249988001301402E-2</v>
      </c>
      <c r="P19" s="2">
        <f t="shared" si="10"/>
        <v>2.2499956368389886E-2</v>
      </c>
      <c r="Q19" s="2">
        <f t="shared" si="10"/>
        <v>2.2499984244143338E-2</v>
      </c>
      <c r="R19" s="2">
        <f t="shared" si="10"/>
        <v>2.2499994344051758E-2</v>
      </c>
      <c r="S19" s="2">
        <f t="shared" si="10"/>
        <v>2.2499997980018522E-2</v>
      </c>
      <c r="T19" s="2">
        <f t="shared" si="10"/>
        <v>2.2499999281784366E-2</v>
      </c>
      <c r="U19" s="2">
        <f t="shared" si="10"/>
        <v>2.2499999745631962E-2</v>
      </c>
      <c r="V19" s="2">
        <f t="shared" si="10"/>
        <v>2.2499999910223046E-2</v>
      </c>
      <c r="W19" s="2">
        <f t="shared" si="10"/>
        <v>2.2499999968411812E-2</v>
      </c>
      <c r="X19" s="2">
        <f t="shared" si="10"/>
        <v>2.2499999988916424E-2</v>
      </c>
      <c r="Y19" s="2">
        <f t="shared" si="10"/>
        <v>2.2499999996120748E-2</v>
      </c>
      <c r="Z19" s="2">
        <f t="shared" si="10"/>
        <v>2.249999999864534E-2</v>
      </c>
      <c r="AA19" s="2">
        <f t="shared" si="10"/>
        <v>2.2499999999527922E-2</v>
      </c>
      <c r="AB19" s="2">
        <f t="shared" si="10"/>
        <v>2.2499999999835797E-2</v>
      </c>
      <c r="AC19" s="2">
        <f t="shared" si="10"/>
        <v>2.2499999999942986E-2</v>
      </c>
      <c r="AD19" s="2">
        <f t="shared" si="10"/>
        <v>2.2499999999980234E-2</v>
      </c>
      <c r="AE19" s="2">
        <f t="shared" si="10"/>
        <v>2.2499999999993157E-2</v>
      </c>
      <c r="AF19" s="2">
        <f t="shared" si="10"/>
        <v>2.2499999999997633E-2</v>
      </c>
      <c r="AG19" s="2">
        <f t="shared" si="10"/>
        <v>2.2499999999999184E-2</v>
      </c>
      <c r="AH19" s="2">
        <f t="shared" si="10"/>
        <v>2.2499999999999718E-2</v>
      </c>
      <c r="AI19" s="2">
        <f t="shared" si="10"/>
        <v>2.2499999999999902E-2</v>
      </c>
      <c r="AJ19" s="2">
        <f t="shared" si="10"/>
        <v>2.2499999999999964E-2</v>
      </c>
      <c r="AK19" s="2">
        <f t="shared" si="10"/>
        <v>2.2499999999999985E-2</v>
      </c>
      <c r="AL19" s="2">
        <f t="shared" si="10"/>
        <v>2.2499999999999996E-2</v>
      </c>
      <c r="AM19" s="2">
        <f t="shared" si="10"/>
        <v>2.2499999999999999E-2</v>
      </c>
      <c r="AN19" s="2">
        <f t="shared" si="10"/>
        <v>2.2499999999999999E-2</v>
      </c>
      <c r="AO19" s="2">
        <f t="shared" si="10"/>
        <v>2.2499999999999999E-2</v>
      </c>
      <c r="AP19" s="2">
        <f t="shared" si="10"/>
        <v>2.2499999999999999E-2</v>
      </c>
      <c r="AQ19" s="2">
        <f t="shared" si="10"/>
        <v>2.2499999999999999E-2</v>
      </c>
      <c r="AR19" s="2">
        <f t="shared" si="10"/>
        <v>2.2499999999999999E-2</v>
      </c>
      <c r="AS19" s="2">
        <f t="shared" si="10"/>
        <v>2.2499999999999999E-2</v>
      </c>
      <c r="AT19" s="2">
        <f t="shared" si="10"/>
        <v>2.2499999999999999E-2</v>
      </c>
      <c r="AU19" s="2">
        <f t="shared" si="10"/>
        <v>2.2499999999999999E-2</v>
      </c>
      <c r="AV19" s="2">
        <f t="shared" si="10"/>
        <v>2.2499999999999999E-2</v>
      </c>
      <c r="AW19" s="2">
        <f t="shared" si="10"/>
        <v>2.2499999999999999E-2</v>
      </c>
      <c r="AX19" s="2">
        <f t="shared" si="10"/>
        <v>2.2499999999999999E-2</v>
      </c>
      <c r="AY19" s="2">
        <f t="shared" si="10"/>
        <v>2.2499999999999999E-2</v>
      </c>
      <c r="AZ19" s="2">
        <f t="shared" si="10"/>
        <v>2.2499999999999999E-2</v>
      </c>
      <c r="BA19" s="2">
        <f t="shared" si="10"/>
        <v>2.2499999999999999E-2</v>
      </c>
      <c r="BB19" s="2">
        <f t="shared" si="10"/>
        <v>2.2499999999999999E-2</v>
      </c>
    </row>
    <row r="20" spans="1:54">
      <c r="A20" s="5"/>
      <c r="B20" s="13"/>
      <c r="C20" s="14" t="s">
        <v>64</v>
      </c>
      <c r="D20" s="15" t="s">
        <v>6</v>
      </c>
      <c r="E20" s="15">
        <f>0.01685*(1+D23)</f>
        <v>1.685E-2</v>
      </c>
      <c r="F20" s="15">
        <f t="shared" ref="F20:BB20" si="11">0.045*(1+E23)</f>
        <v>6.8806907378335946E-2</v>
      </c>
      <c r="G20" s="15">
        <f t="shared" si="11"/>
        <v>0.11314718839077481</v>
      </c>
      <c r="H20" s="15">
        <f t="shared" si="11"/>
        <v>0.15778672292061305</v>
      </c>
      <c r="I20" s="15">
        <f t="shared" si="11"/>
        <v>0.20261934115083574</v>
      </c>
      <c r="J20" s="15">
        <f t="shared" si="11"/>
        <v>0.24754771958652577</v>
      </c>
      <c r="K20" s="15">
        <f t="shared" si="11"/>
        <v>0.29251855543066746</v>
      </c>
      <c r="L20" s="15">
        <f t="shared" si="11"/>
        <v>0.33750706845790868</v>
      </c>
      <c r="M20" s="15">
        <f t="shared" si="11"/>
        <v>0.3825026506370196</v>
      </c>
      <c r="N20" s="15">
        <f t="shared" si="11"/>
        <v>0.42750098171313128</v>
      </c>
      <c r="O20" s="15">
        <f t="shared" si="11"/>
        <v>0.47250035996095791</v>
      </c>
      <c r="P20" s="15">
        <f t="shared" si="11"/>
        <v>0.51750013089483027</v>
      </c>
      <c r="Q20" s="15">
        <f t="shared" si="11"/>
        <v>0.56250004726756997</v>
      </c>
      <c r="R20" s="15">
        <f t="shared" si="11"/>
        <v>0.60750001696784472</v>
      </c>
      <c r="S20" s="15">
        <f t="shared" si="11"/>
        <v>0.6525000060599444</v>
      </c>
      <c r="T20" s="15">
        <f t="shared" si="11"/>
        <v>0.6975000021546468</v>
      </c>
      <c r="U20" s="15">
        <f t="shared" si="11"/>
        <v>0.74250000076310407</v>
      </c>
      <c r="V20" s="15">
        <f t="shared" si="11"/>
        <v>0.78750000026933076</v>
      </c>
      <c r="W20" s="15">
        <f t="shared" si="11"/>
        <v>0.83250000009476444</v>
      </c>
      <c r="X20" s="15">
        <f t="shared" si="11"/>
        <v>0.87750000003325068</v>
      </c>
      <c r="Y20" s="15">
        <f t="shared" si="11"/>
        <v>0.92250000001163768</v>
      </c>
      <c r="Z20" s="15">
        <f t="shared" si="11"/>
        <v>0.96750000000406389</v>
      </c>
      <c r="AA20" s="15">
        <f t="shared" si="11"/>
        <v>1.0125000000014164</v>
      </c>
      <c r="AB20" s="15">
        <f t="shared" si="11"/>
        <v>1.0575000000004926</v>
      </c>
      <c r="AC20" s="15">
        <f t="shared" si="11"/>
        <v>1.102500000000171</v>
      </c>
      <c r="AD20" s="15">
        <f t="shared" si="11"/>
        <v>1.1475000000000595</v>
      </c>
      <c r="AE20" s="15">
        <f t="shared" si="11"/>
        <v>1.1925000000000203</v>
      </c>
      <c r="AF20" s="15">
        <f t="shared" si="11"/>
        <v>1.2375000000000071</v>
      </c>
      <c r="AG20" s="15">
        <f t="shared" si="11"/>
        <v>1.2825000000000024</v>
      </c>
      <c r="AH20" s="15">
        <f t="shared" si="11"/>
        <v>1.327500000000001</v>
      </c>
      <c r="AI20" s="15">
        <f t="shared" si="11"/>
        <v>1.3725000000000003</v>
      </c>
      <c r="AJ20" s="15">
        <f t="shared" si="11"/>
        <v>1.4175</v>
      </c>
      <c r="AK20" s="15">
        <f t="shared" si="11"/>
        <v>1.4624999999999999</v>
      </c>
      <c r="AL20" s="15">
        <f t="shared" si="11"/>
        <v>1.5074999999999998</v>
      </c>
      <c r="AM20" s="15">
        <f t="shared" si="11"/>
        <v>1.5525</v>
      </c>
      <c r="AN20" s="15">
        <f t="shared" si="11"/>
        <v>1.5974999999999999</v>
      </c>
      <c r="AO20" s="15">
        <f t="shared" si="11"/>
        <v>1.6424999999999998</v>
      </c>
      <c r="AP20" s="15">
        <f t="shared" si="11"/>
        <v>1.6875</v>
      </c>
      <c r="AQ20" s="15">
        <f t="shared" si="11"/>
        <v>1.7324999999999999</v>
      </c>
      <c r="AR20" s="15">
        <f t="shared" si="11"/>
        <v>1.7774999999999999</v>
      </c>
      <c r="AS20" s="15">
        <f t="shared" si="11"/>
        <v>1.8225</v>
      </c>
      <c r="AT20" s="15">
        <f t="shared" si="11"/>
        <v>1.8674999999999999</v>
      </c>
      <c r="AU20" s="15">
        <f t="shared" si="11"/>
        <v>1.9125000000000003</v>
      </c>
      <c r="AV20" s="15">
        <f t="shared" si="11"/>
        <v>1.9575</v>
      </c>
      <c r="AW20" s="15">
        <f t="shared" si="11"/>
        <v>2.0024999999999999</v>
      </c>
      <c r="AX20" s="15">
        <f t="shared" si="11"/>
        <v>2.0474999999999999</v>
      </c>
      <c r="AY20" s="15">
        <f t="shared" si="11"/>
        <v>2.0924999999999998</v>
      </c>
      <c r="AZ20" s="15">
        <f t="shared" si="11"/>
        <v>2.1374999999999997</v>
      </c>
      <c r="BA20" s="15">
        <f t="shared" si="11"/>
        <v>2.1825000000000001</v>
      </c>
      <c r="BB20" s="15">
        <f t="shared" si="11"/>
        <v>2.2275</v>
      </c>
    </row>
    <row r="21" spans="1:54">
      <c r="A21" s="5"/>
      <c r="B21" s="16" t="s">
        <v>65</v>
      </c>
      <c r="C21" s="6"/>
      <c r="D21" s="2" t="s">
        <v>6</v>
      </c>
      <c r="E21" s="2">
        <f>E18/(E19+E20)</f>
        <v>31.397174254317108</v>
      </c>
      <c r="F21" s="2">
        <f t="shared" ref="F21:BB21" si="12">F18/(F19+F20)</f>
        <v>22.009156085341626</v>
      </c>
      <c r="G21" s="3">
        <f t="shared" si="12"/>
        <v>22.151426439354804</v>
      </c>
      <c r="H21" s="4">
        <f t="shared" si="12"/>
        <v>22.198648661563311</v>
      </c>
      <c r="I21" s="4">
        <f t="shared" si="12"/>
        <v>22.2143671462509</v>
      </c>
      <c r="J21" s="4">
        <f t="shared" si="12"/>
        <v>22.219604172039858</v>
      </c>
      <c r="K21" s="4">
        <f t="shared" si="12"/>
        <v>22.22134957309769</v>
      </c>
      <c r="L21" s="4">
        <f t="shared" si="12"/>
        <v>22.221931342988249</v>
      </c>
      <c r="M21" s="4">
        <f t="shared" si="12"/>
        <v>22.222125262900615</v>
      </c>
      <c r="N21" s="4">
        <f t="shared" si="12"/>
        <v>22.222189902495359</v>
      </c>
      <c r="O21" s="4">
        <f t="shared" si="12"/>
        <v>22.22221144898516</v>
      </c>
      <c r="P21" s="4">
        <f t="shared" si="12"/>
        <v>22.222218631143786</v>
      </c>
      <c r="Q21" s="4">
        <f t="shared" si="12"/>
        <v>22.222221025196141</v>
      </c>
      <c r="R21" s="4">
        <f t="shared" si="12"/>
        <v>22.222221823213534</v>
      </c>
      <c r="S21" s="4">
        <f t="shared" si="12"/>
        <v>22.222222089219326</v>
      </c>
      <c r="T21" s="4">
        <f t="shared" si="12"/>
        <v>22.222222177887925</v>
      </c>
      <c r="U21" s="4">
        <f t="shared" si="12"/>
        <v>22.222222207444123</v>
      </c>
      <c r="V21" s="4">
        <f t="shared" si="12"/>
        <v>22.222222217296192</v>
      </c>
      <c r="W21" s="4">
        <f t="shared" si="12"/>
        <v>22.222222220580214</v>
      </c>
      <c r="X21" s="4">
        <f t="shared" si="12"/>
        <v>22.222222221674887</v>
      </c>
      <c r="Y21" s="4">
        <f t="shared" si="12"/>
        <v>22.222222222039779</v>
      </c>
      <c r="Z21" s="4">
        <f t="shared" si="12"/>
        <v>22.22222222216141</v>
      </c>
      <c r="AA21" s="4">
        <f t="shared" si="12"/>
        <v>22.22222222220195</v>
      </c>
      <c r="AB21" s="4">
        <f t="shared" si="12"/>
        <v>22.222222222215464</v>
      </c>
      <c r="AC21" s="4">
        <f t="shared" si="12"/>
        <v>22.222222222219973</v>
      </c>
      <c r="AD21" s="4">
        <f t="shared" si="12"/>
        <v>22.222222222221468</v>
      </c>
      <c r="AE21" s="4">
        <f t="shared" si="12"/>
        <v>22.222222222221976</v>
      </c>
      <c r="AF21" s="4">
        <f t="shared" si="12"/>
        <v>22.22222222222214</v>
      </c>
      <c r="AG21" s="4">
        <f t="shared" si="12"/>
        <v>22.222222222222197</v>
      </c>
      <c r="AH21" s="4">
        <f t="shared" si="12"/>
        <v>22.222222222222211</v>
      </c>
      <c r="AI21" s="4">
        <f t="shared" si="12"/>
        <v>22.222222222222218</v>
      </c>
      <c r="AJ21" s="4">
        <f t="shared" si="12"/>
        <v>22.222222222222221</v>
      </c>
      <c r="AK21" s="4">
        <f t="shared" si="12"/>
        <v>22.222222222222225</v>
      </c>
      <c r="AL21" s="4">
        <f t="shared" si="12"/>
        <v>22.222222222222225</v>
      </c>
      <c r="AM21" s="4">
        <f t="shared" si="12"/>
        <v>22.222222222222221</v>
      </c>
      <c r="AN21" s="4">
        <f t="shared" si="12"/>
        <v>22.222222222222225</v>
      </c>
      <c r="AO21" s="4">
        <f t="shared" si="12"/>
        <v>22.222222222222225</v>
      </c>
      <c r="AP21" s="4">
        <f t="shared" si="12"/>
        <v>22.222222222222221</v>
      </c>
      <c r="AQ21" s="4">
        <f t="shared" si="12"/>
        <v>22.222222222222225</v>
      </c>
      <c r="AR21" s="4">
        <f t="shared" si="12"/>
        <v>22.222222222222225</v>
      </c>
      <c r="AS21" s="4">
        <f t="shared" si="12"/>
        <v>22.222222222222221</v>
      </c>
      <c r="AT21" s="4">
        <f t="shared" si="12"/>
        <v>22.222222222222225</v>
      </c>
      <c r="AU21" s="4">
        <f t="shared" si="12"/>
        <v>22.222222222222218</v>
      </c>
      <c r="AV21" s="4">
        <f t="shared" si="12"/>
        <v>22.222222222222221</v>
      </c>
      <c r="AW21" s="4">
        <f t="shared" si="12"/>
        <v>22.222222222222221</v>
      </c>
      <c r="AX21" s="4">
        <f t="shared" si="12"/>
        <v>22.222222222222225</v>
      </c>
      <c r="AY21" s="4">
        <f t="shared" si="12"/>
        <v>22.222222222222225</v>
      </c>
      <c r="AZ21" s="4">
        <f t="shared" si="12"/>
        <v>22.222222222222225</v>
      </c>
      <c r="BA21" s="4">
        <f t="shared" si="12"/>
        <v>22.222222222222221</v>
      </c>
      <c r="BB21" s="4">
        <f t="shared" si="12"/>
        <v>22.222222222222221</v>
      </c>
    </row>
    <row r="22" spans="1:54">
      <c r="A22" s="5"/>
      <c r="B22" s="16" t="s">
        <v>66</v>
      </c>
      <c r="C22" s="10" t="s">
        <v>63</v>
      </c>
      <c r="D22" s="17">
        <v>0</v>
      </c>
      <c r="E22" s="17">
        <f>E21*E19</f>
        <v>0.47095761381475659</v>
      </c>
      <c r="F22" s="17">
        <f t="shared" ref="F22:BB22" si="13">F21*F19</f>
        <v>0.48561803576055967</v>
      </c>
      <c r="G22" s="18">
        <f t="shared" si="13"/>
        <v>0.49362837954193217</v>
      </c>
      <c r="H22" s="17">
        <f t="shared" si="13"/>
        <v>0.49734797442587236</v>
      </c>
      <c r="I22" s="17">
        <f t="shared" si="13"/>
        <v>0.49893956474387152</v>
      </c>
      <c r="J22" s="17">
        <f t="shared" si="13"/>
        <v>0.499587657096278</v>
      </c>
      <c r="K22" s="17">
        <f t="shared" si="13"/>
        <v>0.49984292315758416</v>
      </c>
      <c r="L22" s="17">
        <f t="shared" si="13"/>
        <v>0.49994109695511957</v>
      </c>
      <c r="M22" s="17">
        <f t="shared" si="13"/>
        <v>0.49997818415263839</v>
      </c>
      <c r="N22" s="17">
        <f t="shared" si="13"/>
        <v>0.49999200086760132</v>
      </c>
      <c r="O22" s="17">
        <f t="shared" si="13"/>
        <v>0.49999709122599251</v>
      </c>
      <c r="P22" s="17">
        <f t="shared" si="13"/>
        <v>0.49999894960955599</v>
      </c>
      <c r="Q22" s="17">
        <f t="shared" si="13"/>
        <v>0.49999962293678402</v>
      </c>
      <c r="R22" s="17">
        <f t="shared" si="13"/>
        <v>0.49999986533456808</v>
      </c>
      <c r="S22" s="17">
        <f t="shared" si="13"/>
        <v>0.49999995211895781</v>
      </c>
      <c r="T22" s="17">
        <f t="shared" si="13"/>
        <v>0.49999998304213095</v>
      </c>
      <c r="U22" s="17">
        <f t="shared" si="13"/>
        <v>0.49999999401486972</v>
      </c>
      <c r="V22" s="17">
        <f t="shared" si="13"/>
        <v>0.49999999789412092</v>
      </c>
      <c r="W22" s="17">
        <f t="shared" si="13"/>
        <v>0.49999999926109506</v>
      </c>
      <c r="X22" s="17">
        <f t="shared" si="13"/>
        <v>0.49999999974138326</v>
      </c>
      <c r="Y22" s="17">
        <f t="shared" si="13"/>
        <v>0.49999999990968941</v>
      </c>
      <c r="Z22" s="17">
        <f t="shared" si="13"/>
        <v>0.49999999996852817</v>
      </c>
      <c r="AA22" s="17">
        <f t="shared" si="13"/>
        <v>0.49999999998905326</v>
      </c>
      <c r="AB22" s="17">
        <f t="shared" si="13"/>
        <v>0.49999999999619898</v>
      </c>
      <c r="AC22" s="17">
        <f t="shared" si="13"/>
        <v>0.49999999999868239</v>
      </c>
      <c r="AD22" s="17">
        <f t="shared" si="13"/>
        <v>0.49999999999954381</v>
      </c>
      <c r="AE22" s="17">
        <f t="shared" si="13"/>
        <v>0.4999999999998424</v>
      </c>
      <c r="AF22" s="17">
        <f t="shared" si="13"/>
        <v>0.49999999999994554</v>
      </c>
      <c r="AG22" s="17">
        <f t="shared" si="13"/>
        <v>0.49999999999998129</v>
      </c>
      <c r="AH22" s="17">
        <f t="shared" si="13"/>
        <v>0.49999999999999351</v>
      </c>
      <c r="AI22" s="17">
        <f t="shared" si="13"/>
        <v>0.49999999999999772</v>
      </c>
      <c r="AJ22" s="17">
        <f t="shared" si="13"/>
        <v>0.49999999999999917</v>
      </c>
      <c r="AK22" s="17">
        <f t="shared" si="13"/>
        <v>0.49999999999999972</v>
      </c>
      <c r="AL22" s="17">
        <f t="shared" si="13"/>
        <v>0.49999999999999994</v>
      </c>
      <c r="AM22" s="17">
        <f t="shared" si="13"/>
        <v>0.49999999999999994</v>
      </c>
      <c r="AN22" s="17">
        <f t="shared" si="13"/>
        <v>0.5</v>
      </c>
      <c r="AO22" s="17">
        <f t="shared" si="13"/>
        <v>0.5</v>
      </c>
      <c r="AP22" s="17">
        <f t="shared" si="13"/>
        <v>0.49999999999999994</v>
      </c>
      <c r="AQ22" s="17">
        <f t="shared" si="13"/>
        <v>0.5</v>
      </c>
      <c r="AR22" s="17">
        <f t="shared" si="13"/>
        <v>0.5</v>
      </c>
      <c r="AS22" s="17">
        <f t="shared" si="13"/>
        <v>0.49999999999999994</v>
      </c>
      <c r="AT22" s="17">
        <f t="shared" si="13"/>
        <v>0.5</v>
      </c>
      <c r="AU22" s="17">
        <f t="shared" si="13"/>
        <v>0.49999999999999989</v>
      </c>
      <c r="AV22" s="17">
        <f t="shared" si="13"/>
        <v>0.49999999999999994</v>
      </c>
      <c r="AW22" s="17">
        <f t="shared" si="13"/>
        <v>0.49999999999999994</v>
      </c>
      <c r="AX22" s="17">
        <f t="shared" si="13"/>
        <v>0.5</v>
      </c>
      <c r="AY22" s="17">
        <f t="shared" si="13"/>
        <v>0.5</v>
      </c>
      <c r="AZ22" s="17">
        <f t="shared" si="13"/>
        <v>0.5</v>
      </c>
      <c r="BA22" s="17">
        <f t="shared" si="13"/>
        <v>0.49999999999999994</v>
      </c>
      <c r="BB22" s="17">
        <f t="shared" si="13"/>
        <v>0.49999999999999994</v>
      </c>
    </row>
    <row r="23" spans="1:54">
      <c r="A23" s="5"/>
      <c r="B23" s="13"/>
      <c r="C23" s="19" t="s">
        <v>64</v>
      </c>
      <c r="D23" s="15">
        <v>0</v>
      </c>
      <c r="E23" s="15">
        <f>E21*E20</f>
        <v>0.52904238618524324</v>
      </c>
      <c r="F23" s="15">
        <f t="shared" ref="F23:BB23" si="14">F21*F20</f>
        <v>1.5143819642394403</v>
      </c>
      <c r="G23" s="20">
        <f t="shared" si="14"/>
        <v>2.5063716204580682</v>
      </c>
      <c r="H23" s="17">
        <f t="shared" si="14"/>
        <v>3.502652025574128</v>
      </c>
      <c r="I23" s="17">
        <f t="shared" si="14"/>
        <v>4.5010604352561288</v>
      </c>
      <c r="J23" s="17">
        <f t="shared" si="14"/>
        <v>5.5004123429037213</v>
      </c>
      <c r="K23" s="17">
        <f t="shared" si="14"/>
        <v>6.5001570768424157</v>
      </c>
      <c r="L23" s="17">
        <f t="shared" si="14"/>
        <v>7.5000589030448817</v>
      </c>
      <c r="M23" s="17">
        <f t="shared" si="14"/>
        <v>8.5000218158473615</v>
      </c>
      <c r="N23" s="17">
        <f t="shared" si="14"/>
        <v>9.5000079991323982</v>
      </c>
      <c r="O23" s="17">
        <f t="shared" si="14"/>
        <v>10.500002908774007</v>
      </c>
      <c r="P23" s="17">
        <f t="shared" si="14"/>
        <v>11.500001050390445</v>
      </c>
      <c r="Q23" s="17">
        <f t="shared" si="14"/>
        <v>12.500000377063216</v>
      </c>
      <c r="R23" s="17">
        <f t="shared" si="14"/>
        <v>13.500000134665431</v>
      </c>
      <c r="S23" s="17">
        <f t="shared" si="14"/>
        <v>14.50000004788104</v>
      </c>
      <c r="T23" s="17">
        <f t="shared" si="14"/>
        <v>15.500000016957868</v>
      </c>
      <c r="U23" s="17">
        <f t="shared" si="14"/>
        <v>16.500000005985129</v>
      </c>
      <c r="V23" s="17">
        <f t="shared" si="14"/>
        <v>17.500000002105878</v>
      </c>
      <c r="W23" s="17">
        <f t="shared" si="14"/>
        <v>18.500000000738904</v>
      </c>
      <c r="X23" s="17">
        <f t="shared" si="14"/>
        <v>19.500000000258616</v>
      </c>
      <c r="Y23" s="17">
        <f t="shared" si="14"/>
        <v>20.50000000009031</v>
      </c>
      <c r="Z23" s="17">
        <f t="shared" si="14"/>
        <v>21.500000000031473</v>
      </c>
      <c r="AA23" s="17">
        <f t="shared" si="14"/>
        <v>22.500000000010949</v>
      </c>
      <c r="AB23" s="17">
        <f t="shared" si="14"/>
        <v>23.500000000003801</v>
      </c>
      <c r="AC23" s="17">
        <f t="shared" si="14"/>
        <v>24.500000000001322</v>
      </c>
      <c r="AD23" s="17">
        <f t="shared" si="14"/>
        <v>25.500000000000455</v>
      </c>
      <c r="AE23" s="17">
        <f t="shared" si="14"/>
        <v>26.50000000000016</v>
      </c>
      <c r="AF23" s="17">
        <f t="shared" si="14"/>
        <v>27.500000000000057</v>
      </c>
      <c r="AG23" s="17">
        <f t="shared" si="14"/>
        <v>28.500000000000021</v>
      </c>
      <c r="AH23" s="17">
        <f t="shared" si="14"/>
        <v>29.500000000000007</v>
      </c>
      <c r="AI23" s="17">
        <f t="shared" si="14"/>
        <v>30.5</v>
      </c>
      <c r="AJ23" s="17">
        <f t="shared" si="14"/>
        <v>31.5</v>
      </c>
      <c r="AK23" s="17">
        <f t="shared" si="14"/>
        <v>32.5</v>
      </c>
      <c r="AL23" s="17">
        <f t="shared" si="14"/>
        <v>33.5</v>
      </c>
      <c r="AM23" s="17">
        <f t="shared" si="14"/>
        <v>34.5</v>
      </c>
      <c r="AN23" s="17">
        <f t="shared" si="14"/>
        <v>35.5</v>
      </c>
      <c r="AO23" s="17">
        <f t="shared" si="14"/>
        <v>36.5</v>
      </c>
      <c r="AP23" s="17">
        <f t="shared" si="14"/>
        <v>37.5</v>
      </c>
      <c r="AQ23" s="17">
        <f t="shared" si="14"/>
        <v>38.5</v>
      </c>
      <c r="AR23" s="17">
        <f t="shared" si="14"/>
        <v>39.5</v>
      </c>
      <c r="AS23" s="17">
        <f t="shared" si="14"/>
        <v>40.5</v>
      </c>
      <c r="AT23" s="17">
        <f t="shared" si="14"/>
        <v>41.500000000000007</v>
      </c>
      <c r="AU23" s="17">
        <f t="shared" si="14"/>
        <v>42.5</v>
      </c>
      <c r="AV23" s="17">
        <f t="shared" si="14"/>
        <v>43.5</v>
      </c>
      <c r="AW23" s="17">
        <f t="shared" si="14"/>
        <v>44.5</v>
      </c>
      <c r="AX23" s="17">
        <f t="shared" si="14"/>
        <v>45.5</v>
      </c>
      <c r="AY23" s="17">
        <f t="shared" si="14"/>
        <v>46.5</v>
      </c>
      <c r="AZ23" s="17">
        <f t="shared" si="14"/>
        <v>47.5</v>
      </c>
      <c r="BA23" s="17">
        <f t="shared" si="14"/>
        <v>48.5</v>
      </c>
      <c r="BB23" s="17">
        <f t="shared" si="14"/>
        <v>49.5</v>
      </c>
    </row>
    <row r="25" spans="1:54">
      <c r="A25" s="5">
        <v>3</v>
      </c>
      <c r="B25" s="6"/>
      <c r="C25" s="7"/>
      <c r="D25" s="8" t="s">
        <v>28</v>
      </c>
      <c r="E25" s="8" t="s">
        <v>29</v>
      </c>
      <c r="F25" s="8" t="s">
        <v>30</v>
      </c>
      <c r="G25" s="9" t="s">
        <v>9</v>
      </c>
      <c r="H25" t="s">
        <v>10</v>
      </c>
      <c r="I25" t="s">
        <v>11</v>
      </c>
      <c r="J25" t="s">
        <v>12</v>
      </c>
      <c r="K25" t="s">
        <v>13</v>
      </c>
      <c r="L25" t="s">
        <v>14</v>
      </c>
      <c r="M25" t="s">
        <v>15</v>
      </c>
      <c r="N25" t="s">
        <v>16</v>
      </c>
      <c r="O25" t="s">
        <v>17</v>
      </c>
      <c r="P25" t="s">
        <v>18</v>
      </c>
      <c r="Q25" t="s">
        <v>19</v>
      </c>
      <c r="R25" t="s">
        <v>20</v>
      </c>
      <c r="S25" t="s">
        <v>21</v>
      </c>
      <c r="T25" t="s">
        <v>22</v>
      </c>
      <c r="U25" t="s">
        <v>23</v>
      </c>
      <c r="V25" t="s">
        <v>24</v>
      </c>
      <c r="W25" t="s">
        <v>25</v>
      </c>
      <c r="X25" t="s">
        <v>26</v>
      </c>
      <c r="Y25" t="s">
        <v>31</v>
      </c>
      <c r="Z25" t="s">
        <v>32</v>
      </c>
      <c r="AA25" t="s">
        <v>33</v>
      </c>
      <c r="AB25" t="s">
        <v>34</v>
      </c>
      <c r="AC25" t="s">
        <v>35</v>
      </c>
      <c r="AD25" t="s">
        <v>36</v>
      </c>
      <c r="AE25" t="s">
        <v>37</v>
      </c>
      <c r="AF25" t="s">
        <v>38</v>
      </c>
      <c r="AG25" t="s">
        <v>39</v>
      </c>
      <c r="AH25" t="s">
        <v>40</v>
      </c>
      <c r="AI25" t="s">
        <v>41</v>
      </c>
      <c r="AJ25" t="s">
        <v>42</v>
      </c>
      <c r="AK25" t="s">
        <v>43</v>
      </c>
      <c r="AL25" t="s">
        <v>44</v>
      </c>
      <c r="AM25" t="s">
        <v>45</v>
      </c>
      <c r="AN25" t="s">
        <v>46</v>
      </c>
      <c r="AO25" t="s">
        <v>47</v>
      </c>
      <c r="AP25" t="s">
        <v>48</v>
      </c>
      <c r="AQ25" t="s">
        <v>49</v>
      </c>
      <c r="AR25" t="s">
        <v>50</v>
      </c>
      <c r="AS25" t="s">
        <v>51</v>
      </c>
      <c r="AT25" t="s">
        <v>52</v>
      </c>
      <c r="AU25" t="s">
        <v>53</v>
      </c>
      <c r="AV25" t="s">
        <v>54</v>
      </c>
      <c r="AW25" t="s">
        <v>55</v>
      </c>
      <c r="AX25" t="s">
        <v>56</v>
      </c>
      <c r="AY25" t="s">
        <v>57</v>
      </c>
      <c r="AZ25" t="s">
        <v>58</v>
      </c>
      <c r="BA25" t="s">
        <v>59</v>
      </c>
      <c r="BB25" t="s">
        <v>60</v>
      </c>
    </row>
    <row r="26" spans="1:54">
      <c r="A26" s="5"/>
      <c r="B26" s="10"/>
      <c r="C26" s="6" t="s">
        <v>61</v>
      </c>
      <c r="D26" s="2">
        <v>0</v>
      </c>
      <c r="E26" s="2">
        <v>1</v>
      </c>
      <c r="F26" s="2">
        <v>2</v>
      </c>
      <c r="G26" s="3">
        <v>3</v>
      </c>
      <c r="H26" s="4">
        <v>4</v>
      </c>
      <c r="I26" s="4">
        <v>5</v>
      </c>
      <c r="J26" s="4">
        <v>6</v>
      </c>
      <c r="K26" s="4">
        <v>7</v>
      </c>
      <c r="L26" s="4">
        <v>8</v>
      </c>
      <c r="M26" s="4">
        <v>9</v>
      </c>
      <c r="N26" s="4">
        <v>10</v>
      </c>
      <c r="O26" s="4">
        <v>11</v>
      </c>
      <c r="P26" s="4">
        <v>12</v>
      </c>
      <c r="Q26" s="4">
        <v>13</v>
      </c>
      <c r="R26" s="4">
        <v>14</v>
      </c>
      <c r="S26" s="4">
        <v>15</v>
      </c>
      <c r="T26" s="4">
        <v>16</v>
      </c>
      <c r="U26" s="4">
        <v>17</v>
      </c>
      <c r="V26" s="4">
        <v>18</v>
      </c>
      <c r="W26" s="4">
        <v>19</v>
      </c>
      <c r="X26" s="4">
        <v>20</v>
      </c>
      <c r="Y26" s="4">
        <v>21</v>
      </c>
      <c r="Z26" s="4">
        <v>22</v>
      </c>
      <c r="AA26" s="4">
        <v>23</v>
      </c>
      <c r="AB26" s="4">
        <v>24</v>
      </c>
      <c r="AC26" s="4">
        <v>25</v>
      </c>
      <c r="AD26" s="4">
        <v>26</v>
      </c>
      <c r="AE26" s="4">
        <v>27</v>
      </c>
      <c r="AF26" s="4">
        <v>28</v>
      </c>
      <c r="AG26" s="4">
        <v>29</v>
      </c>
      <c r="AH26" s="4">
        <v>30</v>
      </c>
      <c r="AI26" s="4">
        <v>31</v>
      </c>
      <c r="AJ26" s="4">
        <v>32</v>
      </c>
      <c r="AK26" s="4">
        <v>33</v>
      </c>
      <c r="AL26" s="4">
        <v>34</v>
      </c>
      <c r="AM26" s="4">
        <v>35</v>
      </c>
      <c r="AN26" s="4">
        <v>36</v>
      </c>
      <c r="AO26" s="4">
        <v>37</v>
      </c>
      <c r="AP26" s="4">
        <v>38</v>
      </c>
      <c r="AQ26" s="4">
        <v>39</v>
      </c>
      <c r="AR26" s="4">
        <v>40</v>
      </c>
      <c r="AS26" s="4">
        <v>41</v>
      </c>
      <c r="AT26" s="4">
        <v>42</v>
      </c>
      <c r="AU26" s="4">
        <v>43</v>
      </c>
      <c r="AV26" s="4">
        <v>44</v>
      </c>
      <c r="AW26" s="4">
        <v>45</v>
      </c>
      <c r="AX26" s="4">
        <v>46</v>
      </c>
      <c r="AY26" s="4">
        <v>47</v>
      </c>
      <c r="AZ26" s="4">
        <v>48</v>
      </c>
      <c r="BA26" s="4">
        <v>49</v>
      </c>
      <c r="BB26" s="4">
        <v>50</v>
      </c>
    </row>
    <row r="27" spans="1:54">
      <c r="A27" s="5"/>
      <c r="B27" s="11" t="s">
        <v>62</v>
      </c>
      <c r="C27" s="12" t="s">
        <v>63</v>
      </c>
      <c r="D27" s="2" t="s">
        <v>6</v>
      </c>
      <c r="E27" s="2">
        <f>0.0075*(1+D30)</f>
        <v>7.4999999999999997E-3</v>
      </c>
      <c r="F27" s="2">
        <f t="shared" ref="F27:BB27" si="15">0.015*(1+E30)</f>
        <v>1.714285714285714E-2</v>
      </c>
      <c r="G27" s="2">
        <f t="shared" si="15"/>
        <v>2.0106382978723403E-2</v>
      </c>
      <c r="H27" s="2">
        <f t="shared" si="15"/>
        <v>2.1472602739726027E-2</v>
      </c>
      <c r="I27" s="2">
        <f t="shared" si="15"/>
        <v>2.2076749435665916E-2</v>
      </c>
      <c r="J27" s="2">
        <f t="shared" si="15"/>
        <v>2.2331334332833581E-2</v>
      </c>
      <c r="K27" s="2">
        <f t="shared" si="15"/>
        <v>2.2434489643124531E-2</v>
      </c>
      <c r="L27" s="2">
        <f t="shared" si="15"/>
        <v>2.2475054049559288E-2</v>
      </c>
      <c r="M27" s="2">
        <f t="shared" si="15"/>
        <v>2.2490646564864339E-2</v>
      </c>
      <c r="N27" s="2">
        <f t="shared" si="15"/>
        <v>2.2496535924769523E-2</v>
      </c>
      <c r="O27" s="2">
        <f t="shared" si="15"/>
        <v>2.2498729858637115E-2</v>
      </c>
      <c r="P27" s="2">
        <f t="shared" si="15"/>
        <v>2.2499538132783745E-2</v>
      </c>
      <c r="Q27" s="2">
        <f t="shared" si="15"/>
        <v>2.2499833214901659E-2</v>
      </c>
      <c r="R27" s="2">
        <f t="shared" si="15"/>
        <v>2.2499940128460374E-2</v>
      </c>
      <c r="S27" s="2">
        <f t="shared" si="15"/>
        <v>2.2499978617311338E-2</v>
      </c>
      <c r="T27" s="2">
        <f t="shared" si="15"/>
        <v>2.2499992397266737E-2</v>
      </c>
      <c r="U27" s="2">
        <f t="shared" si="15"/>
        <v>2.2499997307365356E-2</v>
      </c>
      <c r="V27" s="2">
        <f t="shared" si="15"/>
        <v>2.2499999049658367E-2</v>
      </c>
      <c r="W27" s="2">
        <f t="shared" si="15"/>
        <v>2.2499999665620534E-2</v>
      </c>
      <c r="X27" s="2">
        <f t="shared" si="15"/>
        <v>2.2499999882673871E-2</v>
      </c>
      <c r="Y27" s="2">
        <f t="shared" si="15"/>
        <v>2.2499999958935854E-2</v>
      </c>
      <c r="Z27" s="2">
        <f t="shared" si="15"/>
        <v>2.2499999985660137E-2</v>
      </c>
      <c r="AA27" s="2">
        <f t="shared" si="15"/>
        <v>2.2499999995002778E-2</v>
      </c>
      <c r="AB27" s="2">
        <f t="shared" si="15"/>
        <v>2.2499999998261834E-2</v>
      </c>
      <c r="AC27" s="2">
        <f t="shared" si="15"/>
        <v>2.2499999999396468E-2</v>
      </c>
      <c r="AD27" s="2">
        <f t="shared" si="15"/>
        <v>2.2499999999790774E-2</v>
      </c>
      <c r="AE27" s="2">
        <f t="shared" si="15"/>
        <v>2.2499999999927574E-2</v>
      </c>
      <c r="AF27" s="2">
        <f t="shared" si="15"/>
        <v>2.2499999999974964E-2</v>
      </c>
      <c r="AG27" s="2">
        <f t="shared" si="15"/>
        <v>2.2499999999991357E-2</v>
      </c>
      <c r="AH27" s="2">
        <f t="shared" si="15"/>
        <v>2.2499999999997022E-2</v>
      </c>
      <c r="AI27" s="2">
        <f t="shared" si="15"/>
        <v>2.2499999999998972E-2</v>
      </c>
      <c r="AJ27" s="2">
        <f t="shared" si="15"/>
        <v>2.2499999999999645E-2</v>
      </c>
      <c r="AK27" s="2">
        <f t="shared" si="15"/>
        <v>2.2499999999999878E-2</v>
      </c>
      <c r="AL27" s="2">
        <f t="shared" si="15"/>
        <v>2.2499999999999958E-2</v>
      </c>
      <c r="AM27" s="2">
        <f t="shared" si="15"/>
        <v>2.2499999999999985E-2</v>
      </c>
      <c r="AN27" s="2">
        <f t="shared" si="15"/>
        <v>2.2499999999999992E-2</v>
      </c>
      <c r="AO27" s="2">
        <f t="shared" si="15"/>
        <v>2.2499999999999999E-2</v>
      </c>
      <c r="AP27" s="2">
        <f t="shared" si="15"/>
        <v>2.2499999999999999E-2</v>
      </c>
      <c r="AQ27" s="2">
        <f t="shared" si="15"/>
        <v>2.2499999999999999E-2</v>
      </c>
      <c r="AR27" s="2">
        <f t="shared" si="15"/>
        <v>2.2499999999999999E-2</v>
      </c>
      <c r="AS27" s="2">
        <f t="shared" si="15"/>
        <v>2.2499999999999999E-2</v>
      </c>
      <c r="AT27" s="2">
        <f t="shared" si="15"/>
        <v>2.2499999999999999E-2</v>
      </c>
      <c r="AU27" s="2">
        <f t="shared" si="15"/>
        <v>2.2499999999999999E-2</v>
      </c>
      <c r="AV27" s="2">
        <f t="shared" si="15"/>
        <v>2.2499999999999999E-2</v>
      </c>
      <c r="AW27" s="2">
        <f t="shared" si="15"/>
        <v>2.2499999999999999E-2</v>
      </c>
      <c r="AX27" s="2">
        <f t="shared" si="15"/>
        <v>2.2499999999999999E-2</v>
      </c>
      <c r="AY27" s="2">
        <f t="shared" si="15"/>
        <v>2.2499999999999999E-2</v>
      </c>
      <c r="AZ27" s="2">
        <f t="shared" si="15"/>
        <v>2.2499999999999999E-2</v>
      </c>
      <c r="BA27" s="2">
        <f t="shared" si="15"/>
        <v>2.2499999999999999E-2</v>
      </c>
      <c r="BB27" s="2">
        <f t="shared" si="15"/>
        <v>2.2499999999999999E-2</v>
      </c>
    </row>
    <row r="28" spans="1:54">
      <c r="A28" s="5"/>
      <c r="B28" s="13"/>
      <c r="C28" s="14" t="s">
        <v>64</v>
      </c>
      <c r="D28" s="15" t="s">
        <v>6</v>
      </c>
      <c r="E28" s="15">
        <f>0.045*(1+D31)</f>
        <v>4.4999999999999998E-2</v>
      </c>
      <c r="F28" s="15">
        <f t="shared" ref="F28:BB28" si="16">0.045*(1+E31)</f>
        <v>8.3571428571428574E-2</v>
      </c>
      <c r="G28" s="15">
        <f t="shared" si="16"/>
        <v>0.11968085106382978</v>
      </c>
      <c r="H28" s="15">
        <f t="shared" si="16"/>
        <v>0.16058219178082189</v>
      </c>
      <c r="I28" s="15">
        <f t="shared" si="16"/>
        <v>0.20376975169300224</v>
      </c>
      <c r="J28" s="15">
        <f t="shared" si="16"/>
        <v>0.24800599700149922</v>
      </c>
      <c r="K28" s="15">
        <f t="shared" si="16"/>
        <v>0.29269653107062643</v>
      </c>
      <c r="L28" s="15">
        <f t="shared" si="16"/>
        <v>0.33757483785132214</v>
      </c>
      <c r="M28" s="15">
        <f t="shared" si="16"/>
        <v>0.38252806030540693</v>
      </c>
      <c r="N28" s="15">
        <f t="shared" si="16"/>
        <v>0.42751039222569143</v>
      </c>
      <c r="O28" s="15">
        <f t="shared" si="16"/>
        <v>0.47250381042408862</v>
      </c>
      <c r="P28" s="15">
        <f t="shared" si="16"/>
        <v>0.51750138560164871</v>
      </c>
      <c r="Q28" s="15">
        <f t="shared" si="16"/>
        <v>0.56250050035529497</v>
      </c>
      <c r="R28" s="15">
        <f t="shared" si="16"/>
        <v>0.60750017961461877</v>
      </c>
      <c r="S28" s="15">
        <f t="shared" si="16"/>
        <v>0.65250006414806594</v>
      </c>
      <c r="T28" s="15">
        <f t="shared" si="16"/>
        <v>0.69750002280819978</v>
      </c>
      <c r="U28" s="15">
        <f t="shared" si="16"/>
        <v>0.74250000807790373</v>
      </c>
      <c r="V28" s="15">
        <f t="shared" si="16"/>
        <v>0.78750000285102484</v>
      </c>
      <c r="W28" s="15">
        <f t="shared" si="16"/>
        <v>0.83250000100313837</v>
      </c>
      <c r="X28" s="15">
        <f t="shared" si="16"/>
        <v>0.87750000035197828</v>
      </c>
      <c r="Y28" s="15">
        <f t="shared" si="16"/>
        <v>0.92250000012319244</v>
      </c>
      <c r="Z28" s="15">
        <f t="shared" si="16"/>
        <v>0.9675000000430195</v>
      </c>
      <c r="AA28" s="15">
        <f t="shared" si="16"/>
        <v>1.0125000000149917</v>
      </c>
      <c r="AB28" s="15">
        <f t="shared" si="16"/>
        <v>1.0575000000052144</v>
      </c>
      <c r="AC28" s="15">
        <f t="shared" si="16"/>
        <v>1.1025000000018106</v>
      </c>
      <c r="AD28" s="15">
        <f t="shared" si="16"/>
        <v>1.1475000000006277</v>
      </c>
      <c r="AE28" s="15">
        <f t="shared" si="16"/>
        <v>1.1925000000002173</v>
      </c>
      <c r="AF28" s="15">
        <f t="shared" si="16"/>
        <v>1.2375000000000749</v>
      </c>
      <c r="AG28" s="15">
        <f t="shared" si="16"/>
        <v>1.282500000000026</v>
      </c>
      <c r="AH28" s="15">
        <f t="shared" si="16"/>
        <v>1.327500000000009</v>
      </c>
      <c r="AI28" s="15">
        <f t="shared" si="16"/>
        <v>1.3725000000000029</v>
      </c>
      <c r="AJ28" s="15">
        <f t="shared" si="16"/>
        <v>1.4175000000000009</v>
      </c>
      <c r="AK28" s="15">
        <f t="shared" si="16"/>
        <v>1.4625000000000004</v>
      </c>
      <c r="AL28" s="15">
        <f t="shared" si="16"/>
        <v>1.5074999999999998</v>
      </c>
      <c r="AM28" s="15">
        <f t="shared" si="16"/>
        <v>1.5525</v>
      </c>
      <c r="AN28" s="15">
        <f t="shared" si="16"/>
        <v>1.5974999999999999</v>
      </c>
      <c r="AO28" s="15">
        <f t="shared" si="16"/>
        <v>1.6424999999999998</v>
      </c>
      <c r="AP28" s="15">
        <f t="shared" si="16"/>
        <v>1.6875</v>
      </c>
      <c r="AQ28" s="15">
        <f t="shared" si="16"/>
        <v>1.7324999999999999</v>
      </c>
      <c r="AR28" s="15">
        <f t="shared" si="16"/>
        <v>1.7774999999999999</v>
      </c>
      <c r="AS28" s="15">
        <f t="shared" si="16"/>
        <v>1.8225</v>
      </c>
      <c r="AT28" s="15">
        <f t="shared" si="16"/>
        <v>1.8674999999999999</v>
      </c>
      <c r="AU28" s="15">
        <f t="shared" si="16"/>
        <v>1.9125000000000003</v>
      </c>
      <c r="AV28" s="15">
        <f t="shared" si="16"/>
        <v>1.9575</v>
      </c>
      <c r="AW28" s="15">
        <f t="shared" si="16"/>
        <v>2.0024999999999999</v>
      </c>
      <c r="AX28" s="15">
        <f t="shared" si="16"/>
        <v>2.0474999999999999</v>
      </c>
      <c r="AY28" s="15">
        <f t="shared" si="16"/>
        <v>2.0924999999999998</v>
      </c>
      <c r="AZ28" s="15">
        <f t="shared" si="16"/>
        <v>2.1374999999999997</v>
      </c>
      <c r="BA28" s="15">
        <f t="shared" si="16"/>
        <v>2.1825000000000001</v>
      </c>
      <c r="BB28" s="15">
        <f t="shared" si="16"/>
        <v>2.2275</v>
      </c>
    </row>
    <row r="29" spans="1:54">
      <c r="A29" s="5"/>
      <c r="B29" s="16" t="s">
        <v>65</v>
      </c>
      <c r="C29" s="6"/>
      <c r="D29" s="2" t="s">
        <v>6</v>
      </c>
      <c r="E29" s="2">
        <f>E26/(E27+E28)</f>
        <v>19.047619047619047</v>
      </c>
      <c r="F29" s="2">
        <f t="shared" ref="F29:BB29" si="17">F26/(F27+F28)</f>
        <v>19.858156028368793</v>
      </c>
      <c r="G29" s="3">
        <f t="shared" si="17"/>
        <v>21.461187214611872</v>
      </c>
      <c r="H29" s="4">
        <f t="shared" si="17"/>
        <v>21.971407072987212</v>
      </c>
      <c r="I29" s="4">
        <f t="shared" si="17"/>
        <v>22.138930534732634</v>
      </c>
      <c r="J29" s="4">
        <f t="shared" si="17"/>
        <v>22.194492970634727</v>
      </c>
      <c r="K29" s="4">
        <f t="shared" si="17"/>
        <v>22.212982981318252</v>
      </c>
      <c r="L29" s="4">
        <f t="shared" si="17"/>
        <v>22.219142902012951</v>
      </c>
      <c r="M29" s="4">
        <f t="shared" si="17"/>
        <v>22.221195829561346</v>
      </c>
      <c r="N29" s="4">
        <f t="shared" si="17"/>
        <v>22.22188009660259</v>
      </c>
      <c r="O29" s="4">
        <f t="shared" si="17"/>
        <v>22.22210818093426</v>
      </c>
      <c r="P29" s="4">
        <f t="shared" si="17"/>
        <v>22.222184208524599</v>
      </c>
      <c r="Q29" s="4">
        <f t="shared" si="17"/>
        <v>22.222209550996904</v>
      </c>
      <c r="R29" s="4">
        <f t="shared" si="17"/>
        <v>22.222217998481256</v>
      </c>
      <c r="S29" s="4">
        <f t="shared" si="17"/>
        <v>22.222220814308656</v>
      </c>
      <c r="T29" s="4">
        <f t="shared" si="17"/>
        <v>22.222221752917708</v>
      </c>
      <c r="U29" s="4">
        <f t="shared" si="17"/>
        <v>22.222222065787392</v>
      </c>
      <c r="V29" s="4">
        <f t="shared" si="17"/>
        <v>22.222222170077277</v>
      </c>
      <c r="W29" s="4">
        <f t="shared" si="17"/>
        <v>22.222222204840573</v>
      </c>
      <c r="X29" s="4">
        <f t="shared" si="17"/>
        <v>22.222222216428342</v>
      </c>
      <c r="Y29" s="4">
        <f t="shared" si="17"/>
        <v>22.222222220290927</v>
      </c>
      <c r="Z29" s="4">
        <f t="shared" si="17"/>
        <v>22.222222221578459</v>
      </c>
      <c r="AA29" s="4">
        <f t="shared" si="17"/>
        <v>22.22222222200763</v>
      </c>
      <c r="AB29" s="4">
        <f t="shared" si="17"/>
        <v>22.222222222150695</v>
      </c>
      <c r="AC29" s="4">
        <f t="shared" si="17"/>
        <v>22.222222222198379</v>
      </c>
      <c r="AD29" s="4">
        <f t="shared" si="17"/>
        <v>22.222222222214274</v>
      </c>
      <c r="AE29" s="4">
        <f t="shared" si="17"/>
        <v>22.222222222219571</v>
      </c>
      <c r="AF29" s="4">
        <f t="shared" si="17"/>
        <v>22.222222222221344</v>
      </c>
      <c r="AG29" s="4">
        <f t="shared" si="17"/>
        <v>22.22222222222193</v>
      </c>
      <c r="AH29" s="4">
        <f t="shared" si="17"/>
        <v>22.222222222222122</v>
      </c>
      <c r="AI29" s="4">
        <f t="shared" si="17"/>
        <v>22.222222222222189</v>
      </c>
      <c r="AJ29" s="4">
        <f t="shared" si="17"/>
        <v>22.222222222222214</v>
      </c>
      <c r="AK29" s="4">
        <f t="shared" si="17"/>
        <v>22.222222222222218</v>
      </c>
      <c r="AL29" s="4">
        <f t="shared" si="17"/>
        <v>22.222222222222225</v>
      </c>
      <c r="AM29" s="4">
        <f t="shared" si="17"/>
        <v>22.222222222222221</v>
      </c>
      <c r="AN29" s="4">
        <f t="shared" si="17"/>
        <v>22.222222222222225</v>
      </c>
      <c r="AO29" s="4">
        <f t="shared" si="17"/>
        <v>22.222222222222225</v>
      </c>
      <c r="AP29" s="4">
        <f t="shared" si="17"/>
        <v>22.222222222222221</v>
      </c>
      <c r="AQ29" s="4">
        <f t="shared" si="17"/>
        <v>22.222222222222225</v>
      </c>
      <c r="AR29" s="4">
        <f t="shared" si="17"/>
        <v>22.222222222222225</v>
      </c>
      <c r="AS29" s="4">
        <f t="shared" si="17"/>
        <v>22.222222222222221</v>
      </c>
      <c r="AT29" s="4">
        <f t="shared" si="17"/>
        <v>22.222222222222225</v>
      </c>
      <c r="AU29" s="4">
        <f t="shared" si="17"/>
        <v>22.222222222222218</v>
      </c>
      <c r="AV29" s="4">
        <f t="shared" si="17"/>
        <v>22.222222222222221</v>
      </c>
      <c r="AW29" s="4">
        <f t="shared" si="17"/>
        <v>22.222222222222221</v>
      </c>
      <c r="AX29" s="4">
        <f t="shared" si="17"/>
        <v>22.222222222222225</v>
      </c>
      <c r="AY29" s="4">
        <f t="shared" si="17"/>
        <v>22.222222222222225</v>
      </c>
      <c r="AZ29" s="4">
        <f t="shared" si="17"/>
        <v>22.222222222222225</v>
      </c>
      <c r="BA29" s="4">
        <f t="shared" si="17"/>
        <v>22.222222222222221</v>
      </c>
      <c r="BB29" s="4">
        <f t="shared" si="17"/>
        <v>22.222222222222221</v>
      </c>
    </row>
    <row r="30" spans="1:54">
      <c r="A30" s="5"/>
      <c r="B30" s="16" t="s">
        <v>66</v>
      </c>
      <c r="C30" s="10" t="s">
        <v>63</v>
      </c>
      <c r="D30" s="17">
        <v>0</v>
      </c>
      <c r="E30" s="17">
        <f>E29*E27</f>
        <v>0.14285714285714285</v>
      </c>
      <c r="F30" s="17">
        <f t="shared" ref="F30:BB30" si="18">F29*F27</f>
        <v>0.34042553191489355</v>
      </c>
      <c r="G30" s="18">
        <f t="shared" si="18"/>
        <v>0.4315068493150685</v>
      </c>
      <c r="H30" s="17">
        <f t="shared" si="18"/>
        <v>0.47178329571106103</v>
      </c>
      <c r="I30" s="17">
        <f t="shared" si="18"/>
        <v>0.48875562218890561</v>
      </c>
      <c r="J30" s="17">
        <f t="shared" si="18"/>
        <v>0.49563264287496883</v>
      </c>
      <c r="K30" s="17">
        <f t="shared" si="18"/>
        <v>0.49833693663728579</v>
      </c>
      <c r="L30" s="17">
        <f t="shared" si="18"/>
        <v>0.49937643765762268</v>
      </c>
      <c r="M30" s="17">
        <f t="shared" si="18"/>
        <v>0.49976906165130164</v>
      </c>
      <c r="N30" s="17">
        <f t="shared" si="18"/>
        <v>0.49991532390914101</v>
      </c>
      <c r="O30" s="17">
        <f t="shared" si="18"/>
        <v>0.49996920885224971</v>
      </c>
      <c r="P30" s="17">
        <f t="shared" si="18"/>
        <v>0.49998888099344396</v>
      </c>
      <c r="Q30" s="17">
        <f t="shared" si="18"/>
        <v>0.49999600856402504</v>
      </c>
      <c r="R30" s="17">
        <f t="shared" si="18"/>
        <v>0.4999985744874228</v>
      </c>
      <c r="S30" s="17">
        <f t="shared" si="18"/>
        <v>0.49999949315111569</v>
      </c>
      <c r="T30" s="17">
        <f t="shared" si="18"/>
        <v>0.49999982049102393</v>
      </c>
      <c r="U30" s="17">
        <f t="shared" si="18"/>
        <v>0.49999993664389131</v>
      </c>
      <c r="V30" s="17">
        <f t="shared" si="18"/>
        <v>0.49999997770803584</v>
      </c>
      <c r="W30" s="17">
        <f t="shared" si="18"/>
        <v>0.49999999217825813</v>
      </c>
      <c r="X30" s="17">
        <f t="shared" si="18"/>
        <v>0.49999999726239042</v>
      </c>
      <c r="Y30" s="17">
        <f t="shared" si="18"/>
        <v>0.49999999904400927</v>
      </c>
      <c r="Z30" s="17">
        <f t="shared" si="18"/>
        <v>0.49999999966685171</v>
      </c>
      <c r="AA30" s="17">
        <f t="shared" si="18"/>
        <v>0.4999999998841223</v>
      </c>
      <c r="AB30" s="17">
        <f t="shared" si="18"/>
        <v>0.49999999995976474</v>
      </c>
      <c r="AC30" s="17">
        <f t="shared" si="18"/>
        <v>0.49999999998605171</v>
      </c>
      <c r="AD30" s="17">
        <f t="shared" si="18"/>
        <v>0.4999999999951717</v>
      </c>
      <c r="AE30" s="17">
        <f t="shared" si="18"/>
        <v>0.49999999999833089</v>
      </c>
      <c r="AF30" s="17">
        <f t="shared" si="18"/>
        <v>0.49999999999942385</v>
      </c>
      <c r="AG30" s="17">
        <f t="shared" si="18"/>
        <v>0.49999999999980138</v>
      </c>
      <c r="AH30" s="17">
        <f t="shared" si="18"/>
        <v>0.49999999999993155</v>
      </c>
      <c r="AI30" s="17">
        <f t="shared" si="18"/>
        <v>0.49999999999997641</v>
      </c>
      <c r="AJ30" s="17">
        <f t="shared" si="18"/>
        <v>0.49999999999999195</v>
      </c>
      <c r="AK30" s="17">
        <f t="shared" si="18"/>
        <v>0.49999999999999717</v>
      </c>
      <c r="AL30" s="17">
        <f t="shared" si="18"/>
        <v>0.49999999999999911</v>
      </c>
      <c r="AM30" s="17">
        <f t="shared" si="18"/>
        <v>0.49999999999999967</v>
      </c>
      <c r="AN30" s="17">
        <f t="shared" si="18"/>
        <v>0.49999999999999989</v>
      </c>
      <c r="AO30" s="17">
        <f t="shared" si="18"/>
        <v>0.5</v>
      </c>
      <c r="AP30" s="17">
        <f t="shared" si="18"/>
        <v>0.49999999999999994</v>
      </c>
      <c r="AQ30" s="17">
        <f t="shared" si="18"/>
        <v>0.5</v>
      </c>
      <c r="AR30" s="17">
        <f t="shared" si="18"/>
        <v>0.5</v>
      </c>
      <c r="AS30" s="17">
        <f t="shared" si="18"/>
        <v>0.49999999999999994</v>
      </c>
      <c r="AT30" s="17">
        <f t="shared" si="18"/>
        <v>0.5</v>
      </c>
      <c r="AU30" s="17">
        <f t="shared" si="18"/>
        <v>0.49999999999999989</v>
      </c>
      <c r="AV30" s="17">
        <f t="shared" si="18"/>
        <v>0.49999999999999994</v>
      </c>
      <c r="AW30" s="17">
        <f t="shared" si="18"/>
        <v>0.49999999999999994</v>
      </c>
      <c r="AX30" s="17">
        <f t="shared" si="18"/>
        <v>0.5</v>
      </c>
      <c r="AY30" s="17">
        <f t="shared" si="18"/>
        <v>0.5</v>
      </c>
      <c r="AZ30" s="17">
        <f t="shared" si="18"/>
        <v>0.5</v>
      </c>
      <c r="BA30" s="17">
        <f t="shared" si="18"/>
        <v>0.49999999999999994</v>
      </c>
      <c r="BB30" s="17">
        <f t="shared" si="18"/>
        <v>0.49999999999999994</v>
      </c>
    </row>
    <row r="31" spans="1:54">
      <c r="A31" s="5"/>
      <c r="B31" s="13"/>
      <c r="C31" s="19" t="s">
        <v>64</v>
      </c>
      <c r="D31" s="15">
        <v>0</v>
      </c>
      <c r="E31" s="15">
        <f>E29*E28</f>
        <v>0.8571428571428571</v>
      </c>
      <c r="F31" s="15">
        <f t="shared" ref="F31:BB31" si="19">F29*F28</f>
        <v>1.6595744680851063</v>
      </c>
      <c r="G31" s="20">
        <f t="shared" si="19"/>
        <v>2.5684931506849313</v>
      </c>
      <c r="H31" s="17">
        <f t="shared" si="19"/>
        <v>3.5282167042889392</v>
      </c>
      <c r="I31" s="17">
        <f t="shared" si="19"/>
        <v>4.511244377811094</v>
      </c>
      <c r="J31" s="17">
        <f t="shared" si="19"/>
        <v>5.504367357125032</v>
      </c>
      <c r="K31" s="17">
        <f t="shared" si="19"/>
        <v>6.5016630633627139</v>
      </c>
      <c r="L31" s="17">
        <f t="shared" si="19"/>
        <v>7.5006235623423771</v>
      </c>
      <c r="M31" s="17">
        <f t="shared" si="19"/>
        <v>8.5002309383486985</v>
      </c>
      <c r="N31" s="17">
        <f t="shared" si="19"/>
        <v>9.500084676090859</v>
      </c>
      <c r="O31" s="17">
        <f t="shared" si="19"/>
        <v>10.500030791147751</v>
      </c>
      <c r="P31" s="17">
        <f t="shared" si="19"/>
        <v>11.500011119006556</v>
      </c>
      <c r="Q31" s="17">
        <f t="shared" si="19"/>
        <v>12.500003991435973</v>
      </c>
      <c r="R31" s="17">
        <f t="shared" si="19"/>
        <v>13.500001425512577</v>
      </c>
      <c r="S31" s="17">
        <f t="shared" si="19"/>
        <v>14.500000506848885</v>
      </c>
      <c r="T31" s="17">
        <f t="shared" si="19"/>
        <v>15.500000179508975</v>
      </c>
      <c r="U31" s="17">
        <f t="shared" si="19"/>
        <v>16.500000063356108</v>
      </c>
      <c r="V31" s="17">
        <f t="shared" si="19"/>
        <v>17.500000022291964</v>
      </c>
      <c r="W31" s="17">
        <f t="shared" si="19"/>
        <v>18.50000000782174</v>
      </c>
      <c r="X31" s="17">
        <f t="shared" si="19"/>
        <v>19.500000002737611</v>
      </c>
      <c r="Y31" s="17">
        <f t="shared" si="19"/>
        <v>20.500000000955989</v>
      </c>
      <c r="Z31" s="17">
        <f t="shared" si="19"/>
        <v>21.500000000333149</v>
      </c>
      <c r="AA31" s="17">
        <f t="shared" si="19"/>
        <v>22.500000000115875</v>
      </c>
      <c r="AB31" s="17">
        <f t="shared" si="19"/>
        <v>23.500000000040234</v>
      </c>
      <c r="AC31" s="17">
        <f t="shared" si="19"/>
        <v>24.500000000013948</v>
      </c>
      <c r="AD31" s="17">
        <f t="shared" si="19"/>
        <v>25.500000000004828</v>
      </c>
      <c r="AE31" s="17">
        <f t="shared" si="19"/>
        <v>26.500000000001666</v>
      </c>
      <c r="AF31" s="17">
        <f t="shared" si="19"/>
        <v>27.500000000000576</v>
      </c>
      <c r="AG31" s="17">
        <f t="shared" si="19"/>
        <v>28.500000000000203</v>
      </c>
      <c r="AH31" s="17">
        <f t="shared" si="19"/>
        <v>29.500000000000068</v>
      </c>
      <c r="AI31" s="17">
        <f t="shared" si="19"/>
        <v>30.500000000000021</v>
      </c>
      <c r="AJ31" s="17">
        <f t="shared" si="19"/>
        <v>31.500000000000007</v>
      </c>
      <c r="AK31" s="17">
        <f t="shared" si="19"/>
        <v>32.5</v>
      </c>
      <c r="AL31" s="17">
        <f t="shared" si="19"/>
        <v>33.5</v>
      </c>
      <c r="AM31" s="17">
        <f t="shared" si="19"/>
        <v>34.5</v>
      </c>
      <c r="AN31" s="17">
        <f t="shared" si="19"/>
        <v>35.5</v>
      </c>
      <c r="AO31" s="17">
        <f t="shared" si="19"/>
        <v>36.5</v>
      </c>
      <c r="AP31" s="17">
        <f t="shared" si="19"/>
        <v>37.5</v>
      </c>
      <c r="AQ31" s="17">
        <f t="shared" si="19"/>
        <v>38.5</v>
      </c>
      <c r="AR31" s="17">
        <f t="shared" si="19"/>
        <v>39.5</v>
      </c>
      <c r="AS31" s="17">
        <f t="shared" si="19"/>
        <v>40.5</v>
      </c>
      <c r="AT31" s="17">
        <f t="shared" si="19"/>
        <v>41.500000000000007</v>
      </c>
      <c r="AU31" s="17">
        <f t="shared" si="19"/>
        <v>42.5</v>
      </c>
      <c r="AV31" s="17">
        <f t="shared" si="19"/>
        <v>43.5</v>
      </c>
      <c r="AW31" s="17">
        <f t="shared" si="19"/>
        <v>44.5</v>
      </c>
      <c r="AX31" s="17">
        <f t="shared" si="19"/>
        <v>45.5</v>
      </c>
      <c r="AY31" s="17">
        <f t="shared" si="19"/>
        <v>46.5</v>
      </c>
      <c r="AZ31" s="17">
        <f t="shared" si="19"/>
        <v>47.5</v>
      </c>
      <c r="BA31" s="17">
        <f t="shared" si="19"/>
        <v>48.5</v>
      </c>
      <c r="BB31" s="17">
        <f t="shared" si="19"/>
        <v>49.5</v>
      </c>
    </row>
    <row r="33" spans="1:54">
      <c r="A33" s="21" t="s">
        <v>67</v>
      </c>
      <c r="B33" s="6"/>
      <c r="C33" s="7"/>
      <c r="D33" s="8" t="s">
        <v>28</v>
      </c>
      <c r="E33" s="8" t="s">
        <v>29</v>
      </c>
      <c r="F33" s="8" t="s">
        <v>30</v>
      </c>
      <c r="G33" s="9" t="s">
        <v>9</v>
      </c>
      <c r="H33" t="s">
        <v>10</v>
      </c>
      <c r="I33" t="s">
        <v>11</v>
      </c>
      <c r="J33" t="s">
        <v>12</v>
      </c>
      <c r="K33" t="s">
        <v>13</v>
      </c>
      <c r="L33" t="s">
        <v>14</v>
      </c>
      <c r="M33" t="s">
        <v>15</v>
      </c>
      <c r="N33" t="s">
        <v>16</v>
      </c>
      <c r="O33" t="s">
        <v>17</v>
      </c>
      <c r="P33" t="s">
        <v>18</v>
      </c>
      <c r="Q33" t="s">
        <v>19</v>
      </c>
      <c r="R33" t="s">
        <v>20</v>
      </c>
      <c r="S33" t="s">
        <v>21</v>
      </c>
      <c r="T33" t="s">
        <v>22</v>
      </c>
      <c r="U33" t="s">
        <v>23</v>
      </c>
      <c r="V33" t="s">
        <v>24</v>
      </c>
      <c r="W33" t="s">
        <v>25</v>
      </c>
      <c r="X33" t="s">
        <v>26</v>
      </c>
      <c r="Y33" t="s">
        <v>31</v>
      </c>
      <c r="Z33" t="s">
        <v>32</v>
      </c>
      <c r="AA33" t="s">
        <v>33</v>
      </c>
      <c r="AB33" t="s">
        <v>34</v>
      </c>
      <c r="AC33" t="s">
        <v>35</v>
      </c>
      <c r="AD33" t="s">
        <v>36</v>
      </c>
      <c r="AE33" t="s">
        <v>37</v>
      </c>
      <c r="AF33" t="s">
        <v>38</v>
      </c>
      <c r="AG33" t="s">
        <v>39</v>
      </c>
      <c r="AH33" t="s">
        <v>40</v>
      </c>
      <c r="AI33" t="s">
        <v>41</v>
      </c>
      <c r="AJ33" t="s">
        <v>42</v>
      </c>
      <c r="AK33" t="s">
        <v>43</v>
      </c>
      <c r="AL33" t="s">
        <v>44</v>
      </c>
      <c r="AM33" t="s">
        <v>45</v>
      </c>
      <c r="AN33" t="s">
        <v>46</v>
      </c>
      <c r="AO33" t="s">
        <v>47</v>
      </c>
      <c r="AP33" t="s">
        <v>48</v>
      </c>
      <c r="AQ33" t="s">
        <v>49</v>
      </c>
      <c r="AR33" t="s">
        <v>50</v>
      </c>
      <c r="AS33" t="s">
        <v>51</v>
      </c>
      <c r="AT33" t="s">
        <v>52</v>
      </c>
      <c r="AU33" t="s">
        <v>53</v>
      </c>
      <c r="AV33" t="s">
        <v>54</v>
      </c>
      <c r="AW33" t="s">
        <v>55</v>
      </c>
      <c r="AX33" t="s">
        <v>56</v>
      </c>
      <c r="AY33" t="s">
        <v>57</v>
      </c>
      <c r="AZ33" t="s">
        <v>58</v>
      </c>
      <c r="BA33" t="s">
        <v>59</v>
      </c>
      <c r="BB33" t="s">
        <v>60</v>
      </c>
    </row>
    <row r="34" spans="1:54">
      <c r="A34" s="5"/>
      <c r="B34" s="10"/>
      <c r="C34" s="6" t="s">
        <v>61</v>
      </c>
      <c r="D34" s="2">
        <v>0</v>
      </c>
      <c r="E34" s="2">
        <v>1</v>
      </c>
      <c r="F34" s="2">
        <v>2</v>
      </c>
      <c r="G34" s="3">
        <v>3</v>
      </c>
      <c r="H34" s="4">
        <v>4</v>
      </c>
      <c r="I34" s="4">
        <v>5</v>
      </c>
      <c r="J34" s="4">
        <v>6</v>
      </c>
      <c r="K34" s="4">
        <v>7</v>
      </c>
      <c r="L34" s="4">
        <v>8</v>
      </c>
      <c r="M34" s="4">
        <v>9</v>
      </c>
      <c r="N34" s="4">
        <v>10</v>
      </c>
      <c r="O34" s="4">
        <v>11</v>
      </c>
      <c r="P34" s="4">
        <v>12</v>
      </c>
      <c r="Q34" s="4">
        <v>13</v>
      </c>
      <c r="R34" s="4">
        <v>14</v>
      </c>
      <c r="S34" s="4">
        <v>15</v>
      </c>
      <c r="T34" s="4">
        <v>16</v>
      </c>
      <c r="U34" s="4">
        <v>17</v>
      </c>
      <c r="V34" s="4">
        <v>18</v>
      </c>
      <c r="W34" s="4">
        <v>19</v>
      </c>
      <c r="X34" s="4">
        <v>20</v>
      </c>
      <c r="Y34" s="4">
        <v>21</v>
      </c>
      <c r="Z34" s="4">
        <v>22</v>
      </c>
      <c r="AA34" s="4">
        <v>23</v>
      </c>
      <c r="AB34" s="4">
        <v>24</v>
      </c>
      <c r="AC34" s="4">
        <v>25</v>
      </c>
      <c r="AD34" s="4">
        <v>26</v>
      </c>
      <c r="AE34" s="4">
        <v>27</v>
      </c>
      <c r="AF34" s="4">
        <v>28</v>
      </c>
      <c r="AG34" s="4">
        <v>29</v>
      </c>
      <c r="AH34" s="4">
        <v>30</v>
      </c>
      <c r="AI34" s="4">
        <v>31</v>
      </c>
      <c r="AJ34" s="4">
        <v>32</v>
      </c>
      <c r="AK34" s="4">
        <v>33</v>
      </c>
      <c r="AL34" s="4">
        <v>34</v>
      </c>
      <c r="AM34" s="4">
        <v>35</v>
      </c>
      <c r="AN34" s="4">
        <v>36</v>
      </c>
      <c r="AO34" s="4">
        <v>37</v>
      </c>
      <c r="AP34" s="4">
        <v>38</v>
      </c>
      <c r="AQ34" s="4">
        <v>39</v>
      </c>
      <c r="AR34" s="4">
        <v>40</v>
      </c>
      <c r="AS34" s="4">
        <v>41</v>
      </c>
      <c r="AT34" s="4">
        <v>42</v>
      </c>
      <c r="AU34" s="4">
        <v>43</v>
      </c>
      <c r="AV34" s="4">
        <v>44</v>
      </c>
      <c r="AW34" s="4">
        <v>45</v>
      </c>
      <c r="AX34" s="4">
        <v>46</v>
      </c>
      <c r="AY34" s="4">
        <v>47</v>
      </c>
      <c r="AZ34" s="4">
        <v>48</v>
      </c>
      <c r="BA34" s="4">
        <v>49</v>
      </c>
      <c r="BB34" s="4">
        <v>50</v>
      </c>
    </row>
    <row r="35" spans="1:54">
      <c r="A35" s="5"/>
      <c r="B35" s="11" t="s">
        <v>62</v>
      </c>
      <c r="C35" s="12" t="s">
        <v>63</v>
      </c>
      <c r="D35" s="2" t="s">
        <v>6</v>
      </c>
      <c r="E35" s="2">
        <f>0.015*(1+D38)</f>
        <v>1.4999999999999999E-2</v>
      </c>
      <c r="F35" s="2">
        <f t="shared" ref="F35:BB35" si="20">0.015*(1+E38)</f>
        <v>2.4605122732123799E-2</v>
      </c>
      <c r="G35" s="2">
        <f t="shared" si="20"/>
        <v>2.360421720470237E-2</v>
      </c>
      <c r="H35" s="2">
        <f t="shared" si="20"/>
        <v>2.2998925003161756E-2</v>
      </c>
      <c r="I35" s="2">
        <f t="shared" si="20"/>
        <v>2.2709044278174609E-2</v>
      </c>
      <c r="J35" s="2">
        <f t="shared" si="20"/>
        <v>2.2583773376559025E-2</v>
      </c>
      <c r="K35" s="2">
        <f t="shared" si="20"/>
        <v>2.2532598764280772E-2</v>
      </c>
      <c r="L35" s="2">
        <f t="shared" si="20"/>
        <v>2.2512421147751836E-2</v>
      </c>
      <c r="M35" s="2">
        <f t="shared" si="20"/>
        <v>2.2504658251856022E-2</v>
      </c>
      <c r="N35" s="2">
        <f t="shared" si="20"/>
        <v>2.2501725318153917E-2</v>
      </c>
      <c r="O35" s="2">
        <f t="shared" si="20"/>
        <v>2.2500632621507428E-2</v>
      </c>
      <c r="P35" s="2">
        <f t="shared" si="20"/>
        <v>2.2500230044772522E-2</v>
      </c>
      <c r="Q35" s="2">
        <f t="shared" si="20"/>
        <v>2.2500083071794189E-2</v>
      </c>
      <c r="R35" s="2">
        <f t="shared" si="20"/>
        <v>2.2500029820652537E-2</v>
      </c>
      <c r="S35" s="2">
        <f t="shared" si="20"/>
        <v>2.2500010650234055E-2</v>
      </c>
      <c r="T35" s="2">
        <f t="shared" si="20"/>
        <v>2.2500003786750006E-2</v>
      </c>
      <c r="U35" s="2">
        <f t="shared" si="20"/>
        <v>2.2500001341140646E-2</v>
      </c>
      <c r="V35" s="2">
        <f t="shared" si="20"/>
        <v>2.2500000473343756E-2</v>
      </c>
      <c r="W35" s="2">
        <f t="shared" si="20"/>
        <v>2.2500000166546876E-2</v>
      </c>
      <c r="X35" s="2">
        <f t="shared" si="20"/>
        <v>2.2500000058437501E-2</v>
      </c>
      <c r="Y35" s="2">
        <f t="shared" si="20"/>
        <v>2.2500000020453124E-2</v>
      </c>
      <c r="Z35" s="2">
        <f t="shared" si="20"/>
        <v>2.2500000007142359E-2</v>
      </c>
      <c r="AA35" s="2">
        <f t="shared" si="20"/>
        <v>2.2500000002489001E-2</v>
      </c>
      <c r="AB35" s="2">
        <f t="shared" si="20"/>
        <v>2.2500000000865741E-2</v>
      </c>
      <c r="AC35" s="2">
        <f t="shared" si="20"/>
        <v>2.2500000000300606E-2</v>
      </c>
      <c r="AD35" s="2">
        <f t="shared" si="20"/>
        <v>2.2500000000104207E-2</v>
      </c>
      <c r="AE35" s="2">
        <f t="shared" si="20"/>
        <v>2.2500000000036071E-2</v>
      </c>
      <c r="AF35" s="2">
        <f t="shared" si="20"/>
        <v>2.2500000000012468E-2</v>
      </c>
      <c r="AG35" s="2">
        <f t="shared" si="20"/>
        <v>2.2500000000004305E-2</v>
      </c>
      <c r="AH35" s="2">
        <f t="shared" si="20"/>
        <v>2.2500000000001484E-2</v>
      </c>
      <c r="AI35" s="2">
        <f t="shared" si="20"/>
        <v>2.2500000000000513E-2</v>
      </c>
      <c r="AJ35" s="2">
        <f t="shared" si="20"/>
        <v>2.250000000000018E-2</v>
      </c>
      <c r="AK35" s="2">
        <f t="shared" si="20"/>
        <v>2.2500000000000058E-2</v>
      </c>
      <c r="AL35" s="2">
        <f t="shared" si="20"/>
        <v>2.250000000000002E-2</v>
      </c>
      <c r="AM35" s="2">
        <f t="shared" si="20"/>
        <v>2.2500000000000006E-2</v>
      </c>
      <c r="AN35" s="2">
        <f t="shared" si="20"/>
        <v>2.2499999999999999E-2</v>
      </c>
      <c r="AO35" s="2">
        <f t="shared" si="20"/>
        <v>2.2499999999999999E-2</v>
      </c>
      <c r="AP35" s="2">
        <f t="shared" si="20"/>
        <v>2.2499999999999999E-2</v>
      </c>
      <c r="AQ35" s="2">
        <f t="shared" si="20"/>
        <v>2.2499999999999999E-2</v>
      </c>
      <c r="AR35" s="2">
        <f t="shared" si="20"/>
        <v>2.2499999999999999E-2</v>
      </c>
      <c r="AS35" s="2">
        <f t="shared" si="20"/>
        <v>2.2499999999999999E-2</v>
      </c>
      <c r="AT35" s="2">
        <f t="shared" si="20"/>
        <v>2.2499999999999999E-2</v>
      </c>
      <c r="AU35" s="2">
        <f t="shared" si="20"/>
        <v>2.2499999999999999E-2</v>
      </c>
      <c r="AV35" s="2">
        <f t="shared" si="20"/>
        <v>2.2499999999999999E-2</v>
      </c>
      <c r="AW35" s="2">
        <f t="shared" si="20"/>
        <v>2.2499999999999999E-2</v>
      </c>
      <c r="AX35" s="2">
        <f t="shared" si="20"/>
        <v>2.2499999999999999E-2</v>
      </c>
      <c r="AY35" s="2">
        <f t="shared" si="20"/>
        <v>2.2499999999999999E-2</v>
      </c>
      <c r="AZ35" s="2">
        <f t="shared" si="20"/>
        <v>2.2499999999999999E-2</v>
      </c>
      <c r="BA35" s="2">
        <f t="shared" si="20"/>
        <v>2.2499999999999999E-2</v>
      </c>
      <c r="BB35" s="2">
        <f t="shared" si="20"/>
        <v>2.2499999999999999E-2</v>
      </c>
    </row>
    <row r="36" spans="1:54">
      <c r="A36" s="5"/>
      <c r="B36" s="13"/>
      <c r="C36" s="14" t="s">
        <v>64</v>
      </c>
      <c r="D36" s="15" t="s">
        <v>6</v>
      </c>
      <c r="E36" s="15">
        <f>0.008425*(1+D39)</f>
        <v>8.4250000000000002E-3</v>
      </c>
      <c r="F36" s="15">
        <f t="shared" ref="F36:BB36" si="21">0.045*(1+E39)</f>
        <v>6.1184631803628604E-2</v>
      </c>
      <c r="G36" s="15">
        <f t="shared" si="21"/>
        <v>0.10918734838589289</v>
      </c>
      <c r="H36" s="15">
        <f t="shared" si="21"/>
        <v>0.15600322499051472</v>
      </c>
      <c r="I36" s="15">
        <f t="shared" si="21"/>
        <v>0.20187286716547617</v>
      </c>
      <c r="J36" s="15">
        <f t="shared" si="21"/>
        <v>0.24724867987032295</v>
      </c>
      <c r="K36" s="15">
        <f t="shared" si="21"/>
        <v>0.29240220370715764</v>
      </c>
      <c r="L36" s="15">
        <f t="shared" si="21"/>
        <v>0.33746273655674447</v>
      </c>
      <c r="M36" s="15">
        <f t="shared" si="21"/>
        <v>0.38248602524443198</v>
      </c>
      <c r="N36" s="15">
        <f t="shared" si="21"/>
        <v>0.42749482404553824</v>
      </c>
      <c r="O36" s="15">
        <f t="shared" si="21"/>
        <v>0.47249810213547766</v>
      </c>
      <c r="P36" s="15">
        <f t="shared" si="21"/>
        <v>0.51749930986568249</v>
      </c>
      <c r="Q36" s="15">
        <f t="shared" si="21"/>
        <v>0.56249975078461745</v>
      </c>
      <c r="R36" s="15">
        <f t="shared" si="21"/>
        <v>0.60749991053804242</v>
      </c>
      <c r="S36" s="15">
        <f t="shared" si="21"/>
        <v>0.65249996804929777</v>
      </c>
      <c r="T36" s="15">
        <f t="shared" si="21"/>
        <v>0.69749998863974982</v>
      </c>
      <c r="U36" s="15">
        <f t="shared" si="21"/>
        <v>0.74249999597657801</v>
      </c>
      <c r="V36" s="15">
        <f t="shared" si="21"/>
        <v>0.78749999857996866</v>
      </c>
      <c r="W36" s="15">
        <f t="shared" si="21"/>
        <v>0.83249999950035936</v>
      </c>
      <c r="X36" s="15">
        <f t="shared" si="21"/>
        <v>0.8774999998246874</v>
      </c>
      <c r="Y36" s="15">
        <f t="shared" si="21"/>
        <v>0.92249999993864051</v>
      </c>
      <c r="Z36" s="15">
        <f t="shared" si="21"/>
        <v>0.96749999997857283</v>
      </c>
      <c r="AA36" s="15">
        <f t="shared" si="21"/>
        <v>1.012499999992533</v>
      </c>
      <c r="AB36" s="15">
        <f t="shared" si="21"/>
        <v>1.0574999999974026</v>
      </c>
      <c r="AC36" s="15">
        <f t="shared" si="21"/>
        <v>1.1024999999990981</v>
      </c>
      <c r="AD36" s="15">
        <f t="shared" si="21"/>
        <v>1.1474999999996873</v>
      </c>
      <c r="AE36" s="15">
        <f t="shared" si="21"/>
        <v>1.1924999999998918</v>
      </c>
      <c r="AF36" s="15">
        <f t="shared" si="21"/>
        <v>1.2374999999999623</v>
      </c>
      <c r="AG36" s="15">
        <f t="shared" si="21"/>
        <v>1.2824999999999871</v>
      </c>
      <c r="AH36" s="15">
        <f t="shared" si="21"/>
        <v>1.3274999999999955</v>
      </c>
      <c r="AI36" s="15">
        <f t="shared" si="21"/>
        <v>1.3724999999999983</v>
      </c>
      <c r="AJ36" s="15">
        <f t="shared" si="21"/>
        <v>1.4174999999999995</v>
      </c>
      <c r="AK36" s="15">
        <f t="shared" si="21"/>
        <v>1.4624999999999997</v>
      </c>
      <c r="AL36" s="15">
        <f t="shared" si="21"/>
        <v>1.5074999999999998</v>
      </c>
      <c r="AM36" s="15">
        <f t="shared" si="21"/>
        <v>1.5525</v>
      </c>
      <c r="AN36" s="15">
        <f t="shared" si="21"/>
        <v>1.5974999999999999</v>
      </c>
      <c r="AO36" s="15">
        <f t="shared" si="21"/>
        <v>1.6424999999999998</v>
      </c>
      <c r="AP36" s="15">
        <f t="shared" si="21"/>
        <v>1.6875</v>
      </c>
      <c r="AQ36" s="15">
        <f t="shared" si="21"/>
        <v>1.7324999999999999</v>
      </c>
      <c r="AR36" s="15">
        <f t="shared" si="21"/>
        <v>1.7774999999999999</v>
      </c>
      <c r="AS36" s="15">
        <f t="shared" si="21"/>
        <v>1.8225</v>
      </c>
      <c r="AT36" s="15">
        <f t="shared" si="21"/>
        <v>1.8674999999999999</v>
      </c>
      <c r="AU36" s="15">
        <f t="shared" si="21"/>
        <v>1.9125000000000003</v>
      </c>
      <c r="AV36" s="15">
        <f t="shared" si="21"/>
        <v>1.9575</v>
      </c>
      <c r="AW36" s="15">
        <f t="shared" si="21"/>
        <v>2.0024999999999999</v>
      </c>
      <c r="AX36" s="15">
        <f t="shared" si="21"/>
        <v>2.0474999999999999</v>
      </c>
      <c r="AY36" s="15">
        <f t="shared" si="21"/>
        <v>2.0924999999999998</v>
      </c>
      <c r="AZ36" s="15">
        <f t="shared" si="21"/>
        <v>2.1374999999999997</v>
      </c>
      <c r="BA36" s="15">
        <f t="shared" si="21"/>
        <v>2.1825000000000001</v>
      </c>
      <c r="BB36" s="15">
        <f t="shared" si="21"/>
        <v>2.2275</v>
      </c>
    </row>
    <row r="37" spans="1:54">
      <c r="A37" s="5"/>
      <c r="B37" s="16" t="s">
        <v>65</v>
      </c>
      <c r="C37" s="6"/>
      <c r="D37" s="2" t="s">
        <v>6</v>
      </c>
      <c r="E37" s="2">
        <f>E34/(E35+E36)</f>
        <v>42.689434364994661</v>
      </c>
      <c r="F37" s="2">
        <f t="shared" ref="F37:BB37" si="22">F34/(F35+F36)</f>
        <v>23.312807115755426</v>
      </c>
      <c r="G37" s="3">
        <f t="shared" si="22"/>
        <v>22.591796298638336</v>
      </c>
      <c r="H37" s="4">
        <f t="shared" si="22"/>
        <v>22.346100312992366</v>
      </c>
      <c r="I37" s="4">
        <f t="shared" si="22"/>
        <v>22.263591790893347</v>
      </c>
      <c r="J37" s="4">
        <f t="shared" si="22"/>
        <v>22.236020640965403</v>
      </c>
      <c r="K37" s="4">
        <f t="shared" si="22"/>
        <v>22.226822647315498</v>
      </c>
      <c r="L37" s="4">
        <f t="shared" si="22"/>
        <v>22.223755803080174</v>
      </c>
      <c r="M37" s="4">
        <f t="shared" si="22"/>
        <v>22.222733427601156</v>
      </c>
      <c r="N37" s="4">
        <f t="shared" si="22"/>
        <v>22.222392625321866</v>
      </c>
      <c r="O37" s="4">
        <f t="shared" si="22"/>
        <v>22.222279023400628</v>
      </c>
      <c r="P37" s="4">
        <f t="shared" si="22"/>
        <v>22.222241155964486</v>
      </c>
      <c r="Q37" s="4">
        <f t="shared" si="22"/>
        <v>22.222228533471437</v>
      </c>
      <c r="R37" s="4">
        <f t="shared" si="22"/>
        <v>22.222224325972157</v>
      </c>
      <c r="S37" s="4">
        <f t="shared" si="22"/>
        <v>22.222222923472223</v>
      </c>
      <c r="T37" s="4">
        <f t="shared" si="22"/>
        <v>22.222222455972229</v>
      </c>
      <c r="U37" s="4">
        <f t="shared" si="22"/>
        <v>22.222222300138892</v>
      </c>
      <c r="V37" s="4">
        <f t="shared" si="22"/>
        <v>22.222222248194445</v>
      </c>
      <c r="W37" s="4">
        <f t="shared" si="22"/>
        <v>22.22222223087963</v>
      </c>
      <c r="X37" s="4">
        <f t="shared" si="22"/>
        <v>22.222222225108027</v>
      </c>
      <c r="Y37" s="4">
        <f t="shared" si="22"/>
        <v>22.222222223184158</v>
      </c>
      <c r="Z37" s="4">
        <f t="shared" si="22"/>
        <v>22.222222222542868</v>
      </c>
      <c r="AA37" s="4">
        <f t="shared" si="22"/>
        <v>22.222222222329101</v>
      </c>
      <c r="AB37" s="4">
        <f t="shared" si="22"/>
        <v>22.222222222257852</v>
      </c>
      <c r="AC37" s="4">
        <f t="shared" si="22"/>
        <v>22.222222222234098</v>
      </c>
      <c r="AD37" s="4">
        <f t="shared" si="22"/>
        <v>22.222222222226183</v>
      </c>
      <c r="AE37" s="4">
        <f t="shared" si="22"/>
        <v>22.222222222223539</v>
      </c>
      <c r="AF37" s="4">
        <f t="shared" si="22"/>
        <v>22.222222222222669</v>
      </c>
      <c r="AG37" s="4">
        <f t="shared" si="22"/>
        <v>22.222222222222367</v>
      </c>
      <c r="AH37" s="4">
        <f t="shared" si="22"/>
        <v>22.222222222222271</v>
      </c>
      <c r="AI37" s="4">
        <f t="shared" si="22"/>
        <v>22.222222222222243</v>
      </c>
      <c r="AJ37" s="4">
        <f t="shared" si="22"/>
        <v>22.222222222222225</v>
      </c>
      <c r="AK37" s="4">
        <f t="shared" si="22"/>
        <v>22.222222222222229</v>
      </c>
      <c r="AL37" s="4">
        <f t="shared" si="22"/>
        <v>22.222222222222225</v>
      </c>
      <c r="AM37" s="4">
        <f t="shared" si="22"/>
        <v>22.222222222222221</v>
      </c>
      <c r="AN37" s="4">
        <f t="shared" si="22"/>
        <v>22.222222222222225</v>
      </c>
      <c r="AO37" s="4">
        <f t="shared" si="22"/>
        <v>22.222222222222225</v>
      </c>
      <c r="AP37" s="4">
        <f t="shared" si="22"/>
        <v>22.222222222222221</v>
      </c>
      <c r="AQ37" s="4">
        <f t="shared" si="22"/>
        <v>22.222222222222225</v>
      </c>
      <c r="AR37" s="4">
        <f t="shared" si="22"/>
        <v>22.222222222222225</v>
      </c>
      <c r="AS37" s="4">
        <f t="shared" si="22"/>
        <v>22.222222222222221</v>
      </c>
      <c r="AT37" s="4">
        <f t="shared" si="22"/>
        <v>22.222222222222225</v>
      </c>
      <c r="AU37" s="4">
        <f t="shared" si="22"/>
        <v>22.222222222222218</v>
      </c>
      <c r="AV37" s="4">
        <f t="shared" si="22"/>
        <v>22.222222222222221</v>
      </c>
      <c r="AW37" s="4">
        <f t="shared" si="22"/>
        <v>22.222222222222221</v>
      </c>
      <c r="AX37" s="4">
        <f t="shared" si="22"/>
        <v>22.222222222222225</v>
      </c>
      <c r="AY37" s="4">
        <f t="shared" si="22"/>
        <v>22.222222222222225</v>
      </c>
      <c r="AZ37" s="4">
        <f t="shared" si="22"/>
        <v>22.222222222222225</v>
      </c>
      <c r="BA37" s="4">
        <f t="shared" si="22"/>
        <v>22.222222222222221</v>
      </c>
      <c r="BB37" s="4">
        <f t="shared" si="22"/>
        <v>22.222222222222221</v>
      </c>
    </row>
    <row r="38" spans="1:54">
      <c r="A38" s="5"/>
      <c r="B38" s="16" t="s">
        <v>66</v>
      </c>
      <c r="C38" s="10" t="s">
        <v>63</v>
      </c>
      <c r="D38" s="17">
        <v>0</v>
      </c>
      <c r="E38" s="17">
        <f>E37*E35</f>
        <v>0.64034151547491991</v>
      </c>
      <c r="F38" s="17">
        <f t="shared" ref="F38:BB38" si="23">F37*F35</f>
        <v>0.57361448031349127</v>
      </c>
      <c r="G38" s="18">
        <f t="shared" si="23"/>
        <v>0.53326166687745036</v>
      </c>
      <c r="H38" s="17">
        <f t="shared" si="23"/>
        <v>0.51393628521164081</v>
      </c>
      <c r="I38" s="17">
        <f t="shared" si="23"/>
        <v>0.50558489177060173</v>
      </c>
      <c r="J38" s="17">
        <f t="shared" si="23"/>
        <v>0.50217325095205145</v>
      </c>
      <c r="K38" s="17">
        <f t="shared" si="23"/>
        <v>0.50082807651678907</v>
      </c>
      <c r="L38" s="17">
        <f t="shared" si="23"/>
        <v>0.50031055012373471</v>
      </c>
      <c r="M38" s="17">
        <f t="shared" si="23"/>
        <v>0.50011502121026108</v>
      </c>
      <c r="N38" s="17">
        <f t="shared" si="23"/>
        <v>0.50004217476716195</v>
      </c>
      <c r="O38" s="17">
        <f t="shared" si="23"/>
        <v>0.50001533631816841</v>
      </c>
      <c r="P38" s="17">
        <f t="shared" si="23"/>
        <v>0.50000553811961257</v>
      </c>
      <c r="Q38" s="17">
        <f t="shared" si="23"/>
        <v>0.50000198804350249</v>
      </c>
      <c r="R38" s="17">
        <f t="shared" si="23"/>
        <v>0.50000071001560376</v>
      </c>
      <c r="S38" s="17">
        <f t="shared" si="23"/>
        <v>0.50000025245000035</v>
      </c>
      <c r="T38" s="17">
        <f t="shared" si="23"/>
        <v>0.50000008940937624</v>
      </c>
      <c r="U38" s="17">
        <f t="shared" si="23"/>
        <v>0.50000003155625061</v>
      </c>
      <c r="V38" s="17">
        <f t="shared" si="23"/>
        <v>0.5000000111031252</v>
      </c>
      <c r="W38" s="17">
        <f t="shared" si="23"/>
        <v>0.50000000389583343</v>
      </c>
      <c r="X38" s="17">
        <f t="shared" si="23"/>
        <v>0.50000000136354172</v>
      </c>
      <c r="Y38" s="17">
        <f t="shared" si="23"/>
        <v>0.50000000047615745</v>
      </c>
      <c r="Z38" s="17">
        <f t="shared" si="23"/>
        <v>0.5000000001659336</v>
      </c>
      <c r="AA38" s="17">
        <f t="shared" si="23"/>
        <v>0.50000000005771594</v>
      </c>
      <c r="AB38" s="17">
        <f t="shared" si="23"/>
        <v>0.5000000000200403</v>
      </c>
      <c r="AC38" s="17">
        <f t="shared" si="23"/>
        <v>0.50000000000694733</v>
      </c>
      <c r="AD38" s="17">
        <f t="shared" si="23"/>
        <v>0.50000000000240485</v>
      </c>
      <c r="AE38" s="17">
        <f t="shared" si="23"/>
        <v>0.50000000000083122</v>
      </c>
      <c r="AF38" s="17">
        <f t="shared" si="23"/>
        <v>0.5000000000002871</v>
      </c>
      <c r="AG38" s="17">
        <f t="shared" si="23"/>
        <v>0.50000000000009892</v>
      </c>
      <c r="AH38" s="17">
        <f t="shared" si="23"/>
        <v>0.50000000000003408</v>
      </c>
      <c r="AI38" s="17">
        <f t="shared" si="23"/>
        <v>0.50000000000001188</v>
      </c>
      <c r="AJ38" s="17">
        <f t="shared" si="23"/>
        <v>0.50000000000000411</v>
      </c>
      <c r="AK38" s="17">
        <f t="shared" si="23"/>
        <v>0.50000000000000144</v>
      </c>
      <c r="AL38" s="17">
        <f t="shared" si="23"/>
        <v>0.50000000000000056</v>
      </c>
      <c r="AM38" s="17">
        <f t="shared" si="23"/>
        <v>0.50000000000000011</v>
      </c>
      <c r="AN38" s="17">
        <f t="shared" si="23"/>
        <v>0.5</v>
      </c>
      <c r="AO38" s="17">
        <f t="shared" si="23"/>
        <v>0.5</v>
      </c>
      <c r="AP38" s="17">
        <f t="shared" si="23"/>
        <v>0.49999999999999994</v>
      </c>
      <c r="AQ38" s="17">
        <f t="shared" si="23"/>
        <v>0.5</v>
      </c>
      <c r="AR38" s="17">
        <f t="shared" si="23"/>
        <v>0.5</v>
      </c>
      <c r="AS38" s="17">
        <f t="shared" si="23"/>
        <v>0.49999999999999994</v>
      </c>
      <c r="AT38" s="17">
        <f t="shared" si="23"/>
        <v>0.5</v>
      </c>
      <c r="AU38" s="17">
        <f t="shared" si="23"/>
        <v>0.49999999999999989</v>
      </c>
      <c r="AV38" s="17">
        <f t="shared" si="23"/>
        <v>0.49999999999999994</v>
      </c>
      <c r="AW38" s="17">
        <f t="shared" si="23"/>
        <v>0.49999999999999994</v>
      </c>
      <c r="AX38" s="17">
        <f t="shared" si="23"/>
        <v>0.5</v>
      </c>
      <c r="AY38" s="17">
        <f t="shared" si="23"/>
        <v>0.5</v>
      </c>
      <c r="AZ38" s="17">
        <f t="shared" si="23"/>
        <v>0.5</v>
      </c>
      <c r="BA38" s="17">
        <f t="shared" si="23"/>
        <v>0.49999999999999994</v>
      </c>
      <c r="BB38" s="17">
        <f t="shared" si="23"/>
        <v>0.49999999999999994</v>
      </c>
    </row>
    <row r="39" spans="1:54">
      <c r="A39" s="5"/>
      <c r="B39" s="13"/>
      <c r="C39" s="19" t="s">
        <v>64</v>
      </c>
      <c r="D39" s="15">
        <v>0</v>
      </c>
      <c r="E39" s="15">
        <f>E37*E36</f>
        <v>0.35965848452508004</v>
      </c>
      <c r="F39" s="15">
        <f t="shared" ref="F39:BB39" si="24">F37*F36</f>
        <v>1.4263855196865087</v>
      </c>
      <c r="G39" s="20">
        <f t="shared" si="24"/>
        <v>2.4667383331225494</v>
      </c>
      <c r="H39" s="17">
        <f t="shared" si="24"/>
        <v>3.4860637147883597</v>
      </c>
      <c r="I39" s="17">
        <f t="shared" si="24"/>
        <v>4.4944151082293988</v>
      </c>
      <c r="J39" s="17">
        <f t="shared" si="24"/>
        <v>5.497826749047948</v>
      </c>
      <c r="K39" s="17">
        <f t="shared" si="24"/>
        <v>6.4991719234832113</v>
      </c>
      <c r="L39" s="17">
        <f t="shared" si="24"/>
        <v>7.4996894498762661</v>
      </c>
      <c r="M39" s="17">
        <f t="shared" si="24"/>
        <v>8.4998849787897388</v>
      </c>
      <c r="N39" s="17">
        <f t="shared" si="24"/>
        <v>9.4999578252328369</v>
      </c>
      <c r="O39" s="17">
        <f t="shared" si="24"/>
        <v>10.499984663681833</v>
      </c>
      <c r="P39" s="17">
        <f t="shared" si="24"/>
        <v>11.499994461880387</v>
      </c>
      <c r="Q39" s="17">
        <f t="shared" si="24"/>
        <v>12.499998011956498</v>
      </c>
      <c r="R39" s="17">
        <f t="shared" si="24"/>
        <v>13.499999289984395</v>
      </c>
      <c r="S39" s="17">
        <f t="shared" si="24"/>
        <v>14.499999747549998</v>
      </c>
      <c r="T39" s="17">
        <f t="shared" si="24"/>
        <v>15.499999910590624</v>
      </c>
      <c r="U39" s="17">
        <f t="shared" si="24"/>
        <v>16.499999968443749</v>
      </c>
      <c r="V39" s="17">
        <f t="shared" si="24"/>
        <v>17.499999988896874</v>
      </c>
      <c r="W39" s="17">
        <f t="shared" si="24"/>
        <v>18.499999996104165</v>
      </c>
      <c r="X39" s="17">
        <f t="shared" si="24"/>
        <v>19.499999998636458</v>
      </c>
      <c r="Y39" s="17">
        <f t="shared" si="24"/>
        <v>20.49999999952384</v>
      </c>
      <c r="Z39" s="17">
        <f t="shared" si="24"/>
        <v>21.499999999834067</v>
      </c>
      <c r="AA39" s="17">
        <f t="shared" si="24"/>
        <v>22.499999999942283</v>
      </c>
      <c r="AB39" s="17">
        <f t="shared" si="24"/>
        <v>23.499999999979959</v>
      </c>
      <c r="AC39" s="17">
        <f t="shared" si="24"/>
        <v>24.499999999993051</v>
      </c>
      <c r="AD39" s="17">
        <f t="shared" si="24"/>
        <v>25.499999999997595</v>
      </c>
      <c r="AE39" s="17">
        <f t="shared" si="24"/>
        <v>26.499999999999165</v>
      </c>
      <c r="AF39" s="17">
        <f t="shared" si="24"/>
        <v>27.499999999999716</v>
      </c>
      <c r="AG39" s="17">
        <f t="shared" si="24"/>
        <v>28.499999999999901</v>
      </c>
      <c r="AH39" s="17">
        <f t="shared" si="24"/>
        <v>29.499999999999964</v>
      </c>
      <c r="AI39" s="17">
        <f t="shared" si="24"/>
        <v>30.499999999999989</v>
      </c>
      <c r="AJ39" s="17">
        <f t="shared" si="24"/>
        <v>31.499999999999993</v>
      </c>
      <c r="AK39" s="17">
        <f t="shared" si="24"/>
        <v>32.5</v>
      </c>
      <c r="AL39" s="17">
        <f t="shared" si="24"/>
        <v>33.5</v>
      </c>
      <c r="AM39" s="17">
        <f t="shared" si="24"/>
        <v>34.5</v>
      </c>
      <c r="AN39" s="17">
        <f t="shared" si="24"/>
        <v>35.5</v>
      </c>
      <c r="AO39" s="17">
        <f t="shared" si="24"/>
        <v>36.5</v>
      </c>
      <c r="AP39" s="17">
        <f t="shared" si="24"/>
        <v>37.5</v>
      </c>
      <c r="AQ39" s="17">
        <f t="shared" si="24"/>
        <v>38.5</v>
      </c>
      <c r="AR39" s="17">
        <f t="shared" si="24"/>
        <v>39.5</v>
      </c>
      <c r="AS39" s="17">
        <f t="shared" si="24"/>
        <v>40.5</v>
      </c>
      <c r="AT39" s="17">
        <f t="shared" si="24"/>
        <v>41.500000000000007</v>
      </c>
      <c r="AU39" s="17">
        <f t="shared" si="24"/>
        <v>42.5</v>
      </c>
      <c r="AV39" s="17">
        <f t="shared" si="24"/>
        <v>43.5</v>
      </c>
      <c r="AW39" s="17">
        <f t="shared" si="24"/>
        <v>44.5</v>
      </c>
      <c r="AX39" s="17">
        <f t="shared" si="24"/>
        <v>45.5</v>
      </c>
      <c r="AY39" s="17">
        <f t="shared" si="24"/>
        <v>46.5</v>
      </c>
      <c r="AZ39" s="17">
        <f t="shared" si="24"/>
        <v>47.5</v>
      </c>
      <c r="BA39" s="17">
        <f t="shared" si="24"/>
        <v>48.5</v>
      </c>
      <c r="BB39" s="17">
        <f t="shared" si="24"/>
        <v>49.5</v>
      </c>
    </row>
    <row r="41" spans="1:54">
      <c r="A41" s="21" t="s">
        <v>68</v>
      </c>
      <c r="B41" s="6"/>
      <c r="C41" s="7"/>
      <c r="D41" s="8" t="s">
        <v>28</v>
      </c>
      <c r="E41" s="8" t="s">
        <v>29</v>
      </c>
      <c r="F41" s="8" t="s">
        <v>30</v>
      </c>
      <c r="G41" s="9" t="s">
        <v>9</v>
      </c>
      <c r="H41" t="s">
        <v>10</v>
      </c>
      <c r="I41" t="s">
        <v>11</v>
      </c>
      <c r="J41" t="s">
        <v>12</v>
      </c>
      <c r="K41" t="s">
        <v>13</v>
      </c>
      <c r="L41" t="s">
        <v>14</v>
      </c>
      <c r="M41" t="s">
        <v>15</v>
      </c>
      <c r="N41" t="s">
        <v>16</v>
      </c>
      <c r="O41" t="s">
        <v>17</v>
      </c>
      <c r="P41" t="s">
        <v>18</v>
      </c>
      <c r="Q41" t="s">
        <v>19</v>
      </c>
      <c r="R41" t="s">
        <v>20</v>
      </c>
      <c r="S41" t="s">
        <v>21</v>
      </c>
      <c r="T41" t="s">
        <v>22</v>
      </c>
      <c r="U41" t="s">
        <v>23</v>
      </c>
      <c r="V41" t="s">
        <v>24</v>
      </c>
      <c r="W41" t="s">
        <v>25</v>
      </c>
      <c r="X41" t="s">
        <v>26</v>
      </c>
      <c r="Y41" t="s">
        <v>31</v>
      </c>
      <c r="Z41" t="s">
        <v>32</v>
      </c>
      <c r="AA41" t="s">
        <v>33</v>
      </c>
      <c r="AB41" t="s">
        <v>34</v>
      </c>
      <c r="AC41" t="s">
        <v>35</v>
      </c>
      <c r="AD41" t="s">
        <v>36</v>
      </c>
      <c r="AE41" t="s">
        <v>37</v>
      </c>
      <c r="AF41" t="s">
        <v>38</v>
      </c>
      <c r="AG41" t="s">
        <v>39</v>
      </c>
      <c r="AH41" t="s">
        <v>40</v>
      </c>
      <c r="AI41" t="s">
        <v>41</v>
      </c>
      <c r="AJ41" t="s">
        <v>42</v>
      </c>
      <c r="AK41" t="s">
        <v>43</v>
      </c>
      <c r="AL41" t="s">
        <v>44</v>
      </c>
      <c r="AM41" t="s">
        <v>45</v>
      </c>
      <c r="AN41" t="s">
        <v>46</v>
      </c>
      <c r="AO41" t="s">
        <v>47</v>
      </c>
      <c r="AP41" t="s">
        <v>48</v>
      </c>
      <c r="AQ41" t="s">
        <v>49</v>
      </c>
      <c r="AR41" t="s">
        <v>50</v>
      </c>
      <c r="AS41" t="s">
        <v>51</v>
      </c>
      <c r="AT41" t="s">
        <v>52</v>
      </c>
      <c r="AU41" t="s">
        <v>53</v>
      </c>
      <c r="AV41" t="s">
        <v>54</v>
      </c>
      <c r="AW41" t="s">
        <v>55</v>
      </c>
      <c r="AX41" t="s">
        <v>56</v>
      </c>
      <c r="AY41" t="s">
        <v>57</v>
      </c>
      <c r="AZ41" t="s">
        <v>58</v>
      </c>
      <c r="BA41" t="s">
        <v>59</v>
      </c>
      <c r="BB41" t="s">
        <v>60</v>
      </c>
    </row>
    <row r="42" spans="1:54">
      <c r="A42" s="5"/>
      <c r="B42" s="10"/>
      <c r="C42" s="6" t="s">
        <v>61</v>
      </c>
      <c r="D42" s="2">
        <v>0</v>
      </c>
      <c r="E42" s="2">
        <v>1</v>
      </c>
      <c r="F42" s="2">
        <v>2</v>
      </c>
      <c r="G42" s="3">
        <v>3</v>
      </c>
      <c r="H42" s="4">
        <v>4</v>
      </c>
      <c r="I42" s="4">
        <v>5</v>
      </c>
      <c r="J42" s="4">
        <v>6</v>
      </c>
      <c r="K42" s="4">
        <v>7</v>
      </c>
      <c r="L42" s="4">
        <v>8</v>
      </c>
      <c r="M42" s="4">
        <v>9</v>
      </c>
      <c r="N42" s="4">
        <v>10</v>
      </c>
      <c r="O42" s="4">
        <v>11</v>
      </c>
      <c r="P42" s="4">
        <v>12</v>
      </c>
      <c r="Q42" s="4">
        <v>13</v>
      </c>
      <c r="R42" s="4">
        <v>14</v>
      </c>
      <c r="S42" s="4">
        <v>15</v>
      </c>
      <c r="T42" s="4">
        <v>16</v>
      </c>
      <c r="U42" s="4">
        <v>17</v>
      </c>
      <c r="V42" s="4">
        <v>18</v>
      </c>
      <c r="W42" s="4">
        <v>19</v>
      </c>
      <c r="X42" s="4">
        <v>20</v>
      </c>
      <c r="Y42" s="4">
        <v>21</v>
      </c>
      <c r="Z42" s="4">
        <v>22</v>
      </c>
      <c r="AA42" s="4">
        <v>23</v>
      </c>
      <c r="AB42" s="4">
        <v>24</v>
      </c>
      <c r="AC42" s="4">
        <v>25</v>
      </c>
      <c r="AD42" s="4">
        <v>26</v>
      </c>
      <c r="AE42" s="4">
        <v>27</v>
      </c>
      <c r="AF42" s="4">
        <v>28</v>
      </c>
      <c r="AG42" s="4">
        <v>29</v>
      </c>
      <c r="AH42" s="4">
        <v>30</v>
      </c>
      <c r="AI42" s="4">
        <v>31</v>
      </c>
      <c r="AJ42" s="4">
        <v>32</v>
      </c>
      <c r="AK42" s="4">
        <v>33</v>
      </c>
      <c r="AL42" s="4">
        <v>34</v>
      </c>
      <c r="AM42" s="4">
        <v>35</v>
      </c>
      <c r="AN42" s="4">
        <v>36</v>
      </c>
      <c r="AO42" s="4">
        <v>37</v>
      </c>
      <c r="AP42" s="4">
        <v>38</v>
      </c>
      <c r="AQ42" s="4">
        <v>39</v>
      </c>
      <c r="AR42" s="4">
        <v>40</v>
      </c>
      <c r="AS42" s="4">
        <v>41</v>
      </c>
      <c r="AT42" s="4">
        <v>42</v>
      </c>
      <c r="AU42" s="4">
        <v>43</v>
      </c>
      <c r="AV42" s="4">
        <v>44</v>
      </c>
      <c r="AW42" s="4">
        <v>45</v>
      </c>
      <c r="AX42" s="4">
        <v>46</v>
      </c>
      <c r="AY42" s="4">
        <v>47</v>
      </c>
      <c r="AZ42" s="4">
        <v>48</v>
      </c>
      <c r="BA42" s="4">
        <v>49</v>
      </c>
      <c r="BB42" s="4">
        <v>50</v>
      </c>
    </row>
    <row r="43" spans="1:54">
      <c r="A43" s="5"/>
      <c r="B43" s="11" t="s">
        <v>62</v>
      </c>
      <c r="C43" s="12" t="s">
        <v>63</v>
      </c>
      <c r="D43" s="2" t="s">
        <v>6</v>
      </c>
      <c r="E43" s="2">
        <f>0.0075*(1+D46)</f>
        <v>7.4999999999999997E-3</v>
      </c>
      <c r="F43" s="2">
        <f t="shared" ref="F43:BB43" si="25">0.015*(1+E46)</f>
        <v>1.8749999999999999E-2</v>
      </c>
      <c r="G43" s="2">
        <f t="shared" si="25"/>
        <v>2.0769230769230769E-2</v>
      </c>
      <c r="H43" s="2">
        <f t="shared" si="25"/>
        <v>2.1750000000000002E-2</v>
      </c>
      <c r="I43" s="2">
        <f t="shared" si="25"/>
        <v>2.2190082644628101E-2</v>
      </c>
      <c r="J43" s="2">
        <f t="shared" si="25"/>
        <v>2.2376373626373625E-2</v>
      </c>
      <c r="K43" s="2">
        <f t="shared" si="25"/>
        <v>2.2451967063129002E-2</v>
      </c>
      <c r="L43" s="2">
        <f t="shared" si="25"/>
        <v>2.248170731707317E-2</v>
      </c>
      <c r="M43" s="2">
        <f t="shared" si="25"/>
        <v>2.2493140940961283E-2</v>
      </c>
      <c r="N43" s="2">
        <f t="shared" si="25"/>
        <v>2.2497459693808425E-2</v>
      </c>
      <c r="O43" s="2">
        <f t="shared" si="25"/>
        <v>2.2499068564912555E-2</v>
      </c>
      <c r="P43" s="2">
        <f t="shared" si="25"/>
        <v>2.2499661297606499E-2</v>
      </c>
      <c r="Q43" s="2">
        <f t="shared" si="25"/>
        <v>2.249987769095578E-2</v>
      </c>
      <c r="R43" s="2">
        <f t="shared" si="25"/>
        <v>2.2499956094207615E-2</v>
      </c>
      <c r="S43" s="2">
        <f t="shared" si="25"/>
        <v>2.2499984319362044E-2</v>
      </c>
      <c r="T43" s="2">
        <f t="shared" si="25"/>
        <v>2.2499994424662318E-2</v>
      </c>
      <c r="U43" s="2">
        <f t="shared" si="25"/>
        <v>2.2499998025401268E-2</v>
      </c>
      <c r="V43" s="2">
        <f t="shared" si="25"/>
        <v>2.2499999303082802E-2</v>
      </c>
      <c r="W43" s="2">
        <f t="shared" si="25"/>
        <v>2.2499999754788395E-2</v>
      </c>
      <c r="X43" s="2">
        <f t="shared" si="25"/>
        <v>2.2499999913960837E-2</v>
      </c>
      <c r="Y43" s="2">
        <f t="shared" si="25"/>
        <v>2.2499999969886296E-2</v>
      </c>
      <c r="Z43" s="2">
        <f t="shared" si="25"/>
        <v>2.2499999989484105E-2</v>
      </c>
      <c r="AA43" s="2">
        <f t="shared" si="25"/>
        <v>2.2499999996335372E-2</v>
      </c>
      <c r="AB43" s="2">
        <f t="shared" si="25"/>
        <v>2.2499999998725345E-2</v>
      </c>
      <c r="AC43" s="2">
        <f t="shared" si="25"/>
        <v>2.2499999999557409E-2</v>
      </c>
      <c r="AD43" s="2">
        <f t="shared" si="25"/>
        <v>2.249999999984657E-2</v>
      </c>
      <c r="AE43" s="2">
        <f t="shared" si="25"/>
        <v>2.2499999999946889E-2</v>
      </c>
      <c r="AF43" s="2">
        <f t="shared" si="25"/>
        <v>2.2499999999981639E-2</v>
      </c>
      <c r="AG43" s="2">
        <f t="shared" si="25"/>
        <v>2.249999999999366E-2</v>
      </c>
      <c r="AH43" s="2">
        <f t="shared" si="25"/>
        <v>2.2499999999997813E-2</v>
      </c>
      <c r="AI43" s="2">
        <f t="shared" si="25"/>
        <v>2.2499999999999246E-2</v>
      </c>
      <c r="AJ43" s="2">
        <f t="shared" si="25"/>
        <v>2.2499999999999739E-2</v>
      </c>
      <c r="AK43" s="2">
        <f t="shared" si="25"/>
        <v>2.2499999999999912E-2</v>
      </c>
      <c r="AL43" s="2">
        <f t="shared" si="25"/>
        <v>2.2499999999999968E-2</v>
      </c>
      <c r="AM43" s="2">
        <f t="shared" si="25"/>
        <v>2.2499999999999989E-2</v>
      </c>
      <c r="AN43" s="2">
        <f t="shared" si="25"/>
        <v>2.2499999999999996E-2</v>
      </c>
      <c r="AO43" s="2">
        <f t="shared" si="25"/>
        <v>2.2499999999999999E-2</v>
      </c>
      <c r="AP43" s="2">
        <f t="shared" si="25"/>
        <v>2.2499999999999999E-2</v>
      </c>
      <c r="AQ43" s="2">
        <f t="shared" si="25"/>
        <v>2.2499999999999999E-2</v>
      </c>
      <c r="AR43" s="2">
        <f t="shared" si="25"/>
        <v>2.2499999999999999E-2</v>
      </c>
      <c r="AS43" s="2">
        <f t="shared" si="25"/>
        <v>2.2499999999999999E-2</v>
      </c>
      <c r="AT43" s="2">
        <f t="shared" si="25"/>
        <v>2.2499999999999999E-2</v>
      </c>
      <c r="AU43" s="2">
        <f t="shared" si="25"/>
        <v>2.2499999999999999E-2</v>
      </c>
      <c r="AV43" s="2">
        <f t="shared" si="25"/>
        <v>2.2499999999999999E-2</v>
      </c>
      <c r="AW43" s="2">
        <f t="shared" si="25"/>
        <v>2.2499999999999999E-2</v>
      </c>
      <c r="AX43" s="2">
        <f t="shared" si="25"/>
        <v>2.2499999999999999E-2</v>
      </c>
      <c r="AY43" s="2">
        <f t="shared" si="25"/>
        <v>2.2499999999999999E-2</v>
      </c>
      <c r="AZ43" s="2">
        <f t="shared" si="25"/>
        <v>2.2499999999999999E-2</v>
      </c>
      <c r="BA43" s="2">
        <f t="shared" si="25"/>
        <v>2.2499999999999999E-2</v>
      </c>
      <c r="BB43" s="2">
        <f t="shared" si="25"/>
        <v>2.2499999999999999E-2</v>
      </c>
    </row>
    <row r="44" spans="1:54">
      <c r="A44" s="5"/>
      <c r="B44" s="13"/>
      <c r="C44" s="14" t="s">
        <v>64</v>
      </c>
      <c r="D44" s="15" t="s">
        <v>6</v>
      </c>
      <c r="E44" s="15">
        <f>0.0225*(1+D47)</f>
        <v>2.2499999999999999E-2</v>
      </c>
      <c r="F44" s="15">
        <f t="shared" ref="F44:BB44" si="26">0.045*(1+E47)</f>
        <v>7.8750000000000001E-2</v>
      </c>
      <c r="G44" s="15">
        <f t="shared" si="26"/>
        <v>0.11769230769230767</v>
      </c>
      <c r="H44" s="15">
        <f t="shared" si="26"/>
        <v>0.15974999999999998</v>
      </c>
      <c r="I44" s="15">
        <f t="shared" si="26"/>
        <v>0.20342975206611572</v>
      </c>
      <c r="J44" s="15">
        <f t="shared" si="26"/>
        <v>0.2478708791208791</v>
      </c>
      <c r="K44" s="15">
        <f t="shared" si="26"/>
        <v>0.29264409881061298</v>
      </c>
      <c r="L44" s="15">
        <f t="shared" si="26"/>
        <v>0.33755487804878048</v>
      </c>
      <c r="M44" s="15">
        <f t="shared" si="26"/>
        <v>0.38252057717711613</v>
      </c>
      <c r="N44" s="15">
        <f t="shared" si="26"/>
        <v>0.42750762091857475</v>
      </c>
      <c r="O44" s="15">
        <f t="shared" si="26"/>
        <v>0.47250279430526226</v>
      </c>
      <c r="P44" s="15">
        <f t="shared" si="26"/>
        <v>0.51750101610718047</v>
      </c>
      <c r="Q44" s="15">
        <f t="shared" si="26"/>
        <v>0.56250036692713268</v>
      </c>
      <c r="R44" s="15">
        <f t="shared" si="26"/>
        <v>0.60750013171737727</v>
      </c>
      <c r="S44" s="15">
        <f t="shared" si="26"/>
        <v>0.65250004704191389</v>
      </c>
      <c r="T44" s="15">
        <f t="shared" si="26"/>
        <v>0.69750001672601292</v>
      </c>
      <c r="U44" s="15">
        <f t="shared" si="26"/>
        <v>0.74250000592379617</v>
      </c>
      <c r="V44" s="15">
        <f t="shared" si="26"/>
        <v>0.78750000209075155</v>
      </c>
      <c r="W44" s="15">
        <f t="shared" si="26"/>
        <v>0.8325000007356349</v>
      </c>
      <c r="X44" s="15">
        <f t="shared" si="26"/>
        <v>0.87750000025811747</v>
      </c>
      <c r="Y44" s="15">
        <f t="shared" si="26"/>
        <v>0.92250000009034117</v>
      </c>
      <c r="Z44" s="15">
        <f t="shared" si="26"/>
        <v>0.96750000003154768</v>
      </c>
      <c r="AA44" s="15">
        <f t="shared" si="26"/>
        <v>1.0125000000109938</v>
      </c>
      <c r="AB44" s="15">
        <f t="shared" si="26"/>
        <v>1.0575000000038242</v>
      </c>
      <c r="AC44" s="15">
        <f t="shared" si="26"/>
        <v>1.1025000000013276</v>
      </c>
      <c r="AD44" s="15">
        <f t="shared" si="26"/>
        <v>1.1475000000004603</v>
      </c>
      <c r="AE44" s="15">
        <f t="shared" si="26"/>
        <v>1.1925000000001593</v>
      </c>
      <c r="AF44" s="15">
        <f t="shared" si="26"/>
        <v>1.2375000000000549</v>
      </c>
      <c r="AG44" s="15">
        <f t="shared" si="26"/>
        <v>1.2825000000000191</v>
      </c>
      <c r="AH44" s="15">
        <f t="shared" si="26"/>
        <v>1.3275000000000066</v>
      </c>
      <c r="AI44" s="15">
        <f t="shared" si="26"/>
        <v>1.3725000000000023</v>
      </c>
      <c r="AJ44" s="15">
        <f t="shared" si="26"/>
        <v>1.4175000000000006</v>
      </c>
      <c r="AK44" s="15">
        <f t="shared" si="26"/>
        <v>1.4625000000000004</v>
      </c>
      <c r="AL44" s="15">
        <f t="shared" si="26"/>
        <v>1.5074999999999998</v>
      </c>
      <c r="AM44" s="15">
        <f t="shared" si="26"/>
        <v>1.5525</v>
      </c>
      <c r="AN44" s="15">
        <f t="shared" si="26"/>
        <v>1.5974999999999999</v>
      </c>
      <c r="AO44" s="15">
        <f t="shared" si="26"/>
        <v>1.6424999999999998</v>
      </c>
      <c r="AP44" s="15">
        <f t="shared" si="26"/>
        <v>1.6875</v>
      </c>
      <c r="AQ44" s="15">
        <f t="shared" si="26"/>
        <v>1.7324999999999999</v>
      </c>
      <c r="AR44" s="15">
        <f t="shared" si="26"/>
        <v>1.7774999999999999</v>
      </c>
      <c r="AS44" s="15">
        <f t="shared" si="26"/>
        <v>1.8225</v>
      </c>
      <c r="AT44" s="15">
        <f t="shared" si="26"/>
        <v>1.8674999999999999</v>
      </c>
      <c r="AU44" s="15">
        <f t="shared" si="26"/>
        <v>1.9125000000000003</v>
      </c>
      <c r="AV44" s="15">
        <f t="shared" si="26"/>
        <v>1.9575</v>
      </c>
      <c r="AW44" s="15">
        <f t="shared" si="26"/>
        <v>2.0024999999999999</v>
      </c>
      <c r="AX44" s="15">
        <f t="shared" si="26"/>
        <v>2.0474999999999999</v>
      </c>
      <c r="AY44" s="15">
        <f t="shared" si="26"/>
        <v>2.0924999999999998</v>
      </c>
      <c r="AZ44" s="15">
        <f t="shared" si="26"/>
        <v>2.1374999999999997</v>
      </c>
      <c r="BA44" s="15">
        <f t="shared" si="26"/>
        <v>2.1825000000000001</v>
      </c>
      <c r="BB44" s="15">
        <f t="shared" si="26"/>
        <v>2.2275</v>
      </c>
    </row>
    <row r="45" spans="1:54">
      <c r="A45" s="5"/>
      <c r="B45" s="16" t="s">
        <v>65</v>
      </c>
      <c r="C45" s="6"/>
      <c r="D45" s="2" t="s">
        <v>6</v>
      </c>
      <c r="E45" s="2">
        <f>E42/(E43+E44)</f>
        <v>33.333333333333336</v>
      </c>
      <c r="F45" s="2">
        <f t="shared" ref="F45:BB45" si="27">F42/(F43+F44)</f>
        <v>20.512820512820511</v>
      </c>
      <c r="G45" s="3">
        <f t="shared" si="27"/>
        <v>21.666666666666671</v>
      </c>
      <c r="H45" s="4">
        <f t="shared" si="27"/>
        <v>22.03856749311295</v>
      </c>
      <c r="I45" s="4">
        <f t="shared" si="27"/>
        <v>22.161172161172161</v>
      </c>
      <c r="J45" s="4">
        <f t="shared" si="27"/>
        <v>22.201890820372068</v>
      </c>
      <c r="K45" s="4">
        <f t="shared" si="27"/>
        <v>22.215447154471544</v>
      </c>
      <c r="L45" s="4">
        <f t="shared" si="27"/>
        <v>22.219964095789724</v>
      </c>
      <c r="M45" s="4">
        <f t="shared" si="27"/>
        <v>22.221469538906202</v>
      </c>
      <c r="N45" s="4">
        <f t="shared" si="27"/>
        <v>22.221971330616174</v>
      </c>
      <c r="O45" s="4">
        <f t="shared" si="27"/>
        <v>22.222138592001606</v>
      </c>
      <c r="P45" s="4">
        <f t="shared" si="27"/>
        <v>22.222194345516989</v>
      </c>
      <c r="Q45" s="4">
        <f t="shared" si="27"/>
        <v>22.222212929991031</v>
      </c>
      <c r="R45" s="4">
        <f t="shared" si="27"/>
        <v>22.222219124812252</v>
      </c>
      <c r="S45" s="4">
        <f t="shared" si="27"/>
        <v>22.222221189752279</v>
      </c>
      <c r="T45" s="4">
        <f t="shared" si="27"/>
        <v>22.222221878065586</v>
      </c>
      <c r="U45" s="4">
        <f t="shared" si="27"/>
        <v>22.222222107503342</v>
      </c>
      <c r="V45" s="4">
        <f t="shared" si="27"/>
        <v>22.222222183982598</v>
      </c>
      <c r="W45" s="4">
        <f t="shared" si="27"/>
        <v>22.222222209475678</v>
      </c>
      <c r="X45" s="4">
        <f t="shared" si="27"/>
        <v>22.222222217973375</v>
      </c>
      <c r="Y45" s="4">
        <f t="shared" si="27"/>
        <v>22.222222220805939</v>
      </c>
      <c r="Z45" s="4">
        <f t="shared" si="27"/>
        <v>22.222222221750126</v>
      </c>
      <c r="AA45" s="4">
        <f t="shared" si="27"/>
        <v>22.222222222064861</v>
      </c>
      <c r="AB45" s="4">
        <f t="shared" si="27"/>
        <v>22.222222222169762</v>
      </c>
      <c r="AC45" s="4">
        <f t="shared" si="27"/>
        <v>22.222222222204739</v>
      </c>
      <c r="AD45" s="4">
        <f t="shared" si="27"/>
        <v>22.222222222216395</v>
      </c>
      <c r="AE45" s="4">
        <f t="shared" si="27"/>
        <v>22.222222222220278</v>
      </c>
      <c r="AF45" s="4">
        <f t="shared" si="27"/>
        <v>22.222222222221578</v>
      </c>
      <c r="AG45" s="4">
        <f t="shared" si="27"/>
        <v>22.222222222222005</v>
      </c>
      <c r="AH45" s="4">
        <f t="shared" si="27"/>
        <v>22.22222222222215</v>
      </c>
      <c r="AI45" s="4">
        <f t="shared" si="27"/>
        <v>22.222222222222197</v>
      </c>
      <c r="AJ45" s="4">
        <f t="shared" si="27"/>
        <v>22.222222222222218</v>
      </c>
      <c r="AK45" s="4">
        <f t="shared" si="27"/>
        <v>22.222222222222218</v>
      </c>
      <c r="AL45" s="4">
        <f t="shared" si="27"/>
        <v>22.222222222222225</v>
      </c>
      <c r="AM45" s="4">
        <f t="shared" si="27"/>
        <v>22.222222222222221</v>
      </c>
      <c r="AN45" s="4">
        <f t="shared" si="27"/>
        <v>22.222222222222225</v>
      </c>
      <c r="AO45" s="4">
        <f t="shared" si="27"/>
        <v>22.222222222222225</v>
      </c>
      <c r="AP45" s="4">
        <f t="shared" si="27"/>
        <v>22.222222222222221</v>
      </c>
      <c r="AQ45" s="4">
        <f t="shared" si="27"/>
        <v>22.222222222222225</v>
      </c>
      <c r="AR45" s="4">
        <f t="shared" si="27"/>
        <v>22.222222222222225</v>
      </c>
      <c r="AS45" s="4">
        <f t="shared" si="27"/>
        <v>22.222222222222221</v>
      </c>
      <c r="AT45" s="4">
        <f t="shared" si="27"/>
        <v>22.222222222222225</v>
      </c>
      <c r="AU45" s="4">
        <f t="shared" si="27"/>
        <v>22.222222222222218</v>
      </c>
      <c r="AV45" s="4">
        <f t="shared" si="27"/>
        <v>22.222222222222221</v>
      </c>
      <c r="AW45" s="4">
        <f t="shared" si="27"/>
        <v>22.222222222222221</v>
      </c>
      <c r="AX45" s="4">
        <f t="shared" si="27"/>
        <v>22.222222222222225</v>
      </c>
      <c r="AY45" s="4">
        <f t="shared" si="27"/>
        <v>22.222222222222225</v>
      </c>
      <c r="AZ45" s="4">
        <f t="shared" si="27"/>
        <v>22.222222222222225</v>
      </c>
      <c r="BA45" s="4">
        <f t="shared" si="27"/>
        <v>22.222222222222221</v>
      </c>
      <c r="BB45" s="4">
        <f t="shared" si="27"/>
        <v>22.222222222222221</v>
      </c>
    </row>
    <row r="46" spans="1:54">
      <c r="A46" s="5"/>
      <c r="B46" s="16" t="s">
        <v>66</v>
      </c>
      <c r="C46" s="10" t="s">
        <v>63</v>
      </c>
      <c r="D46" s="17">
        <v>0</v>
      </c>
      <c r="E46" s="17">
        <f>E45*E43</f>
        <v>0.25</v>
      </c>
      <c r="F46" s="17">
        <f t="shared" ref="F46:BB46" si="28">F45*F43</f>
        <v>0.38461538461538458</v>
      </c>
      <c r="G46" s="18">
        <f t="shared" si="28"/>
        <v>0.45000000000000007</v>
      </c>
      <c r="H46" s="17">
        <f t="shared" si="28"/>
        <v>0.47933884297520668</v>
      </c>
      <c r="I46" s="17">
        <f t="shared" si="28"/>
        <v>0.49175824175824179</v>
      </c>
      <c r="J46" s="17">
        <f t="shared" si="28"/>
        <v>0.4967978042086002</v>
      </c>
      <c r="K46" s="17">
        <f t="shared" si="28"/>
        <v>0.49878048780487799</v>
      </c>
      <c r="L46" s="17">
        <f t="shared" si="28"/>
        <v>0.49954272939741895</v>
      </c>
      <c r="M46" s="17">
        <f t="shared" si="28"/>
        <v>0.49983064625389512</v>
      </c>
      <c r="N46" s="17">
        <f t="shared" si="28"/>
        <v>0.49993790432750373</v>
      </c>
      <c r="O46" s="17">
        <f t="shared" si="28"/>
        <v>0.49997741984043348</v>
      </c>
      <c r="P46" s="17">
        <f t="shared" si="28"/>
        <v>0.4999918460637186</v>
      </c>
      <c r="Q46" s="17">
        <f t="shared" si="28"/>
        <v>0.49999707294717427</v>
      </c>
      <c r="R46" s="17">
        <f t="shared" si="28"/>
        <v>0.49999895462413646</v>
      </c>
      <c r="S46" s="17">
        <f t="shared" si="28"/>
        <v>0.49999962831082123</v>
      </c>
      <c r="T46" s="17">
        <f t="shared" si="28"/>
        <v>0.49999986836008464</v>
      </c>
      <c r="U46" s="17">
        <f t="shared" si="28"/>
        <v>0.49999995353885357</v>
      </c>
      <c r="V46" s="17">
        <f t="shared" si="28"/>
        <v>0.49999998365255965</v>
      </c>
      <c r="W46" s="17">
        <f t="shared" si="28"/>
        <v>0.49999999426405595</v>
      </c>
      <c r="X46" s="17">
        <f t="shared" si="28"/>
        <v>0.49999999799241956</v>
      </c>
      <c r="Y46" s="17">
        <f t="shared" si="28"/>
        <v>0.49999999929894023</v>
      </c>
      <c r="Z46" s="17">
        <f t="shared" si="28"/>
        <v>0.49999999975569132</v>
      </c>
      <c r="AA46" s="17">
        <f t="shared" si="28"/>
        <v>0.4999999999150232</v>
      </c>
      <c r="AB46" s="17">
        <f t="shared" si="28"/>
        <v>0.49999999997049399</v>
      </c>
      <c r="AC46" s="17">
        <f t="shared" si="28"/>
        <v>0.49999999998977124</v>
      </c>
      <c r="AD46" s="17">
        <f t="shared" si="28"/>
        <v>0.49999999999645933</v>
      </c>
      <c r="AE46" s="17">
        <f t="shared" si="28"/>
        <v>0.49999999999877603</v>
      </c>
      <c r="AF46" s="17">
        <f t="shared" si="28"/>
        <v>0.4999999999995775</v>
      </c>
      <c r="AG46" s="17">
        <f t="shared" si="28"/>
        <v>0.49999999999985423</v>
      </c>
      <c r="AH46" s="17">
        <f t="shared" si="28"/>
        <v>0.49999999999994982</v>
      </c>
      <c r="AI46" s="17">
        <f t="shared" si="28"/>
        <v>0.49999999999998268</v>
      </c>
      <c r="AJ46" s="17">
        <f t="shared" si="28"/>
        <v>0.49999999999999412</v>
      </c>
      <c r="AK46" s="17">
        <f t="shared" si="28"/>
        <v>0.49999999999999795</v>
      </c>
      <c r="AL46" s="17">
        <f t="shared" si="28"/>
        <v>0.49999999999999933</v>
      </c>
      <c r="AM46" s="17">
        <f t="shared" si="28"/>
        <v>0.49999999999999972</v>
      </c>
      <c r="AN46" s="17">
        <f t="shared" si="28"/>
        <v>0.49999999999999994</v>
      </c>
      <c r="AO46" s="17">
        <f t="shared" si="28"/>
        <v>0.5</v>
      </c>
      <c r="AP46" s="17">
        <f t="shared" si="28"/>
        <v>0.49999999999999994</v>
      </c>
      <c r="AQ46" s="17">
        <f t="shared" si="28"/>
        <v>0.5</v>
      </c>
      <c r="AR46" s="17">
        <f t="shared" si="28"/>
        <v>0.5</v>
      </c>
      <c r="AS46" s="17">
        <f t="shared" si="28"/>
        <v>0.49999999999999994</v>
      </c>
      <c r="AT46" s="17">
        <f t="shared" si="28"/>
        <v>0.5</v>
      </c>
      <c r="AU46" s="17">
        <f t="shared" si="28"/>
        <v>0.49999999999999989</v>
      </c>
      <c r="AV46" s="17">
        <f t="shared" si="28"/>
        <v>0.49999999999999994</v>
      </c>
      <c r="AW46" s="17">
        <f t="shared" si="28"/>
        <v>0.49999999999999994</v>
      </c>
      <c r="AX46" s="17">
        <f t="shared" si="28"/>
        <v>0.5</v>
      </c>
      <c r="AY46" s="17">
        <f t="shared" si="28"/>
        <v>0.5</v>
      </c>
      <c r="AZ46" s="17">
        <f t="shared" si="28"/>
        <v>0.5</v>
      </c>
      <c r="BA46" s="17">
        <f t="shared" si="28"/>
        <v>0.49999999999999994</v>
      </c>
      <c r="BB46" s="17">
        <f t="shared" si="28"/>
        <v>0.49999999999999994</v>
      </c>
    </row>
    <row r="47" spans="1:54">
      <c r="A47" s="5"/>
      <c r="B47" s="13"/>
      <c r="C47" s="19" t="s">
        <v>64</v>
      </c>
      <c r="D47" s="15">
        <v>0</v>
      </c>
      <c r="E47" s="15">
        <f>E45*E44</f>
        <v>0.75</v>
      </c>
      <c r="F47" s="15">
        <f t="shared" ref="F47:BB47" si="29">F45*F44</f>
        <v>1.6153846153846152</v>
      </c>
      <c r="G47" s="20">
        <f t="shared" si="29"/>
        <v>2.5499999999999998</v>
      </c>
      <c r="H47" s="17">
        <f t="shared" si="29"/>
        <v>3.5206611570247932</v>
      </c>
      <c r="I47" s="17">
        <f t="shared" si="29"/>
        <v>4.5082417582417582</v>
      </c>
      <c r="J47" s="17">
        <f t="shared" si="29"/>
        <v>5.5032021957913999</v>
      </c>
      <c r="K47" s="17">
        <f t="shared" si="29"/>
        <v>6.5012195121951217</v>
      </c>
      <c r="L47" s="17">
        <f t="shared" si="29"/>
        <v>7.5004572706025812</v>
      </c>
      <c r="M47" s="17">
        <f t="shared" si="29"/>
        <v>8.5001693537461058</v>
      </c>
      <c r="N47" s="17">
        <f t="shared" si="29"/>
        <v>9.5000620956724955</v>
      </c>
      <c r="O47" s="17">
        <f t="shared" si="29"/>
        <v>10.500022580159566</v>
      </c>
      <c r="P47" s="17">
        <f t="shared" si="29"/>
        <v>11.500008153936282</v>
      </c>
      <c r="Q47" s="17">
        <f t="shared" si="29"/>
        <v>12.500002927052828</v>
      </c>
      <c r="R47" s="17">
        <f t="shared" si="29"/>
        <v>13.500001045375864</v>
      </c>
      <c r="S47" s="17">
        <f t="shared" si="29"/>
        <v>14.500000371689177</v>
      </c>
      <c r="T47" s="17">
        <f t="shared" si="29"/>
        <v>15.500000131639917</v>
      </c>
      <c r="U47" s="17">
        <f t="shared" si="29"/>
        <v>16.500000046461146</v>
      </c>
      <c r="V47" s="17">
        <f t="shared" si="29"/>
        <v>17.500000016347443</v>
      </c>
      <c r="W47" s="17">
        <f t="shared" si="29"/>
        <v>18.500000005735945</v>
      </c>
      <c r="X47" s="17">
        <f t="shared" si="29"/>
        <v>19.500000002007582</v>
      </c>
      <c r="Y47" s="17">
        <f t="shared" si="29"/>
        <v>20.500000000701061</v>
      </c>
      <c r="Z47" s="17">
        <f t="shared" si="29"/>
        <v>21.500000000244306</v>
      </c>
      <c r="AA47" s="17">
        <f t="shared" si="29"/>
        <v>22.500000000084981</v>
      </c>
      <c r="AB47" s="17">
        <f t="shared" si="29"/>
        <v>23.500000000029505</v>
      </c>
      <c r="AC47" s="17">
        <f t="shared" si="29"/>
        <v>24.500000000010228</v>
      </c>
      <c r="AD47" s="17">
        <f t="shared" si="29"/>
        <v>25.500000000003542</v>
      </c>
      <c r="AE47" s="17">
        <f t="shared" si="29"/>
        <v>26.500000000001222</v>
      </c>
      <c r="AF47" s="17">
        <f t="shared" si="29"/>
        <v>27.500000000000423</v>
      </c>
      <c r="AG47" s="17">
        <f t="shared" si="29"/>
        <v>28.500000000000146</v>
      </c>
      <c r="AH47" s="17">
        <f t="shared" si="29"/>
        <v>29.50000000000005</v>
      </c>
      <c r="AI47" s="17">
        <f t="shared" si="29"/>
        <v>30.500000000000014</v>
      </c>
      <c r="AJ47" s="17">
        <f t="shared" si="29"/>
        <v>31.500000000000007</v>
      </c>
      <c r="AK47" s="17">
        <f t="shared" si="29"/>
        <v>32.5</v>
      </c>
      <c r="AL47" s="17">
        <f t="shared" si="29"/>
        <v>33.5</v>
      </c>
      <c r="AM47" s="17">
        <f t="shared" si="29"/>
        <v>34.5</v>
      </c>
      <c r="AN47" s="17">
        <f t="shared" si="29"/>
        <v>35.5</v>
      </c>
      <c r="AO47" s="17">
        <f t="shared" si="29"/>
        <v>36.5</v>
      </c>
      <c r="AP47" s="17">
        <f t="shared" si="29"/>
        <v>37.5</v>
      </c>
      <c r="AQ47" s="17">
        <f t="shared" si="29"/>
        <v>38.5</v>
      </c>
      <c r="AR47" s="17">
        <f t="shared" si="29"/>
        <v>39.5</v>
      </c>
      <c r="AS47" s="17">
        <f t="shared" si="29"/>
        <v>40.5</v>
      </c>
      <c r="AT47" s="17">
        <f t="shared" si="29"/>
        <v>41.500000000000007</v>
      </c>
      <c r="AU47" s="17">
        <f t="shared" si="29"/>
        <v>42.5</v>
      </c>
      <c r="AV47" s="17">
        <f t="shared" si="29"/>
        <v>43.5</v>
      </c>
      <c r="AW47" s="17">
        <f t="shared" si="29"/>
        <v>44.5</v>
      </c>
      <c r="AX47" s="17">
        <f t="shared" si="29"/>
        <v>45.5</v>
      </c>
      <c r="AY47" s="17">
        <f t="shared" si="29"/>
        <v>46.5</v>
      </c>
      <c r="AZ47" s="17">
        <f t="shared" si="29"/>
        <v>47.5</v>
      </c>
      <c r="BA47" s="17">
        <f t="shared" si="29"/>
        <v>48.5</v>
      </c>
      <c r="BB47" s="17">
        <f t="shared" si="29"/>
        <v>49.5</v>
      </c>
    </row>
  </sheetData>
  <mergeCells count="6">
    <mergeCell ref="A1:A7"/>
    <mergeCell ref="A9:A15"/>
    <mergeCell ref="A17:A23"/>
    <mergeCell ref="A25:A31"/>
    <mergeCell ref="A33:A39"/>
    <mergeCell ref="A41:A4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dcterms:created xsi:type="dcterms:W3CDTF">2010-10-21T01:30:48Z</dcterms:created>
  <dcterms:modified xsi:type="dcterms:W3CDTF">2010-10-21T02:45:47Z</dcterms:modified>
</cp:coreProperties>
</file>