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20" windowWidth="18855" windowHeight="739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V21" i="1"/>
  <c r="V20"/>
  <c r="V19"/>
  <c r="V18"/>
  <c r="V17"/>
  <c r="V16"/>
  <c r="V15"/>
  <c r="V14"/>
  <c r="V13"/>
  <c r="V12"/>
  <c r="V11"/>
  <c r="V10"/>
  <c r="V9"/>
  <c r="V8"/>
  <c r="V7"/>
  <c r="V6"/>
  <c r="V5"/>
  <c r="V4"/>
  <c r="V3"/>
  <c r="V2"/>
  <c r="C22"/>
  <c r="D22"/>
  <c r="E22"/>
  <c r="F22"/>
  <c r="G22"/>
  <c r="H22"/>
  <c r="I22"/>
  <c r="J22"/>
  <c r="K22"/>
  <c r="L22"/>
  <c r="M22"/>
  <c r="N22"/>
  <c r="O22"/>
  <c r="P22"/>
  <c r="Q22"/>
  <c r="R22"/>
  <c r="S22"/>
  <c r="T22"/>
  <c r="U22"/>
  <c r="B22"/>
  <c r="A44"/>
  <c r="A43"/>
  <c r="A42"/>
  <c r="A41"/>
  <c r="A40"/>
  <c r="A39"/>
  <c r="A38"/>
  <c r="A37"/>
  <c r="A36"/>
  <c r="A35"/>
  <c r="A34"/>
  <c r="A33"/>
  <c r="A32"/>
  <c r="A31"/>
  <c r="A30"/>
  <c r="A29"/>
  <c r="A28"/>
  <c r="A27"/>
  <c r="A26"/>
  <c r="A25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B24"/>
  <c r="Y3"/>
  <c r="Y2"/>
  <c r="Y4" s="1"/>
  <c r="U44" l="1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U32"/>
  <c r="T32"/>
  <c r="S32"/>
  <c r="R32"/>
  <c r="Q32"/>
  <c r="P32"/>
  <c r="O32"/>
  <c r="N32"/>
  <c r="M32"/>
  <c r="L32"/>
  <c r="K32"/>
  <c r="J32"/>
  <c r="I32"/>
  <c r="H32"/>
  <c r="G32"/>
  <c r="F32"/>
  <c r="B25"/>
  <c r="C25"/>
  <c r="D25"/>
  <c r="E25"/>
  <c r="F25"/>
  <c r="G25"/>
  <c r="H25"/>
  <c r="I25"/>
  <c r="J25"/>
  <c r="K25"/>
  <c r="L25"/>
  <c r="M25"/>
  <c r="N25"/>
  <c r="O25"/>
  <c r="P25"/>
  <c r="Q25"/>
  <c r="R25"/>
  <c r="S25"/>
  <c r="T25"/>
  <c r="U25"/>
  <c r="B26"/>
  <c r="C26"/>
  <c r="D26"/>
  <c r="E26"/>
  <c r="F26"/>
  <c r="G26"/>
  <c r="H26"/>
  <c r="I26"/>
  <c r="J26"/>
  <c r="K26"/>
  <c r="L26"/>
  <c r="M26"/>
  <c r="N26"/>
  <c r="O26"/>
  <c r="P26"/>
  <c r="Q26"/>
  <c r="R26"/>
  <c r="S26"/>
  <c r="T26"/>
  <c r="U26"/>
  <c r="B27"/>
  <c r="C27"/>
  <c r="D27"/>
  <c r="E27"/>
  <c r="F27"/>
  <c r="G27"/>
  <c r="H27"/>
  <c r="I27"/>
  <c r="J27"/>
  <c r="K27"/>
  <c r="L27"/>
  <c r="M27"/>
  <c r="N27"/>
  <c r="O27"/>
  <c r="P27"/>
  <c r="Q27"/>
  <c r="R27"/>
  <c r="S27"/>
  <c r="T27"/>
  <c r="U27"/>
  <c r="B28"/>
  <c r="C28"/>
  <c r="D28"/>
  <c r="E28"/>
  <c r="F28"/>
  <c r="G28"/>
  <c r="H28"/>
  <c r="I28"/>
  <c r="J28"/>
  <c r="K28"/>
  <c r="L28"/>
  <c r="M28"/>
  <c r="N28"/>
  <c r="O28"/>
  <c r="P28"/>
  <c r="Q28"/>
  <c r="R28"/>
  <c r="S28"/>
  <c r="T28"/>
  <c r="U28"/>
  <c r="B29"/>
  <c r="C29"/>
  <c r="D29"/>
  <c r="E29"/>
  <c r="F29"/>
  <c r="G29"/>
  <c r="H29"/>
  <c r="I29"/>
  <c r="J29"/>
  <c r="K29"/>
  <c r="L29"/>
  <c r="M29"/>
  <c r="N29"/>
  <c r="O29"/>
  <c r="P29"/>
  <c r="Q29"/>
  <c r="R29"/>
  <c r="S29"/>
  <c r="T29"/>
  <c r="U29"/>
  <c r="B30"/>
  <c r="C30"/>
  <c r="D30"/>
  <c r="E30"/>
  <c r="F30"/>
  <c r="G30"/>
  <c r="H30"/>
  <c r="I30"/>
  <c r="J30"/>
  <c r="K30"/>
  <c r="L30"/>
  <c r="M30"/>
  <c r="N30"/>
  <c r="O30"/>
  <c r="P30"/>
  <c r="Q30"/>
  <c r="R30"/>
  <c r="S30"/>
  <c r="T30"/>
  <c r="U30"/>
  <c r="B31"/>
  <c r="C31"/>
  <c r="D31"/>
  <c r="E31"/>
  <c r="F31"/>
  <c r="G31"/>
  <c r="H31"/>
  <c r="I31"/>
  <c r="J31"/>
  <c r="K31"/>
  <c r="L31"/>
  <c r="M31"/>
  <c r="N31"/>
  <c r="O31"/>
  <c r="P31"/>
  <c r="Q31"/>
  <c r="R31"/>
  <c r="S31"/>
  <c r="T31"/>
  <c r="U31"/>
  <c r="B32"/>
  <c r="C32"/>
  <c r="D32"/>
  <c r="E32"/>
</calcChain>
</file>

<file path=xl/sharedStrings.xml><?xml version="1.0" encoding="utf-8"?>
<sst xmlns="http://schemas.openxmlformats.org/spreadsheetml/2006/main" count="45" uniqueCount="44">
  <si>
    <t>SWReg-1NN</t>
  </si>
  <si>
    <t>SWReg-ABE0</t>
  </si>
  <si>
    <t>log-1NN</t>
  </si>
  <si>
    <t>SWReg-RuleInd</t>
  </si>
  <si>
    <t>none-RuleInd</t>
  </si>
  <si>
    <t>norm-RuleInd</t>
  </si>
  <si>
    <t>none-1NN</t>
  </si>
  <si>
    <t>log-ABE0</t>
  </si>
  <si>
    <t>none-ABE0</t>
  </si>
  <si>
    <t>disc3bin-1NN</t>
  </si>
  <si>
    <t>disc3bin-RuleInd</t>
  </si>
  <si>
    <t>none-NNet</t>
  </si>
  <si>
    <t>SWReg-NNet</t>
  </si>
  <si>
    <t>none-SWReg</t>
  </si>
  <si>
    <t>norm-SWReg</t>
  </si>
  <si>
    <t>log-SWReg</t>
  </si>
  <si>
    <t>disc3bin-SWReg</t>
  </si>
  <si>
    <t>log-NNet</t>
  </si>
  <si>
    <t>disc3bin-NNet</t>
  </si>
  <si>
    <t>disc5bin-SWReg</t>
  </si>
  <si>
    <t>SUM</t>
  </si>
  <si>
    <t>desharnaisL2</t>
  </si>
  <si>
    <t>MAX</t>
  </si>
  <si>
    <t>desharnaisL1</t>
  </si>
  <si>
    <t>MIN</t>
  </si>
  <si>
    <t>china</t>
  </si>
  <si>
    <t>MAX-MIN</t>
  </si>
  <si>
    <t>desharnais</t>
  </si>
  <si>
    <t>finnish</t>
  </si>
  <si>
    <t>nasa93_center_1</t>
  </si>
  <si>
    <t>telecom1</t>
  </si>
  <si>
    <t>albrecht</t>
  </si>
  <si>
    <t>maxwell</t>
  </si>
  <si>
    <t>cocomo81o</t>
  </si>
  <si>
    <t>desharnaisL3</t>
  </si>
  <si>
    <t>nasa93_center_5</t>
  </si>
  <si>
    <t>kemerer</t>
  </si>
  <si>
    <t>miyazaki94</t>
  </si>
  <si>
    <t>nasa93_center_2</t>
  </si>
  <si>
    <t>nasa93</t>
  </si>
  <si>
    <t>cocomo81e</t>
  </si>
  <si>
    <t>sdr</t>
  </si>
  <si>
    <t>cocomo81</t>
  </si>
  <si>
    <t>cocomo81s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</si>
</sst>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perspective val="0"/>
    </c:view3D>
    <c:plotArea>
      <c:layout>
        <c:manualLayout>
          <c:layoutTarget val="inner"/>
          <c:xMode val="edge"/>
          <c:yMode val="edge"/>
          <c:x val="5.3757253316308436E-2"/>
          <c:y val="6.2999624450957484E-2"/>
          <c:w val="0.85565921827339153"/>
          <c:h val="0.80822183749811938"/>
        </c:manualLayout>
      </c:layout>
      <c:surfaceChart>
        <c:ser>
          <c:idx val="0"/>
          <c:order val="0"/>
          <c:tx>
            <c:strRef>
              <c:f>Sheet1!$A$25</c:f>
              <c:strCache>
                <c:ptCount val="1"/>
                <c:pt idx="0">
                  <c:v>kemerer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Sheet1!$B$25:$U$25</c:f>
              <c:numCache>
                <c:formatCode>0.00</c:formatCode>
                <c:ptCount val="20"/>
                <c:pt idx="0">
                  <c:v>3.6898380551735395E-2</c:v>
                </c:pt>
                <c:pt idx="1">
                  <c:v>3.6898380551735395E-2</c:v>
                </c:pt>
                <c:pt idx="2">
                  <c:v>1.636456581311916E-2</c:v>
                </c:pt>
                <c:pt idx="3">
                  <c:v>3.0709172884674327E-2</c:v>
                </c:pt>
                <c:pt idx="4">
                  <c:v>3.9850827206306269E-2</c:v>
                </c:pt>
                <c:pt idx="5">
                  <c:v>3.7246507687765475E-2</c:v>
                </c:pt>
                <c:pt idx="6">
                  <c:v>2.4068853103047974E-2</c:v>
                </c:pt>
                <c:pt idx="7">
                  <c:v>2.5696394849714907E-2</c:v>
                </c:pt>
                <c:pt idx="8">
                  <c:v>2.523580558988564E-2</c:v>
                </c:pt>
                <c:pt idx="9">
                  <c:v>4.4126915149412568E-2</c:v>
                </c:pt>
                <c:pt idx="10">
                  <c:v>4.4126915149412568E-2</c:v>
                </c:pt>
                <c:pt idx="11">
                  <c:v>3.0709172884674327E-2</c:v>
                </c:pt>
                <c:pt idx="12">
                  <c:v>3.0709172884674327E-2</c:v>
                </c:pt>
                <c:pt idx="13">
                  <c:v>3.241189998376881E-2</c:v>
                </c:pt>
                <c:pt idx="14">
                  <c:v>3.9850827206306269E-2</c:v>
                </c:pt>
                <c:pt idx="15">
                  <c:v>3.7880212801083384E-2</c:v>
                </c:pt>
                <c:pt idx="16">
                  <c:v>4.385902784328416E-2</c:v>
                </c:pt>
                <c:pt idx="17">
                  <c:v>4.0063747069903614E-2</c:v>
                </c:pt>
                <c:pt idx="18">
                  <c:v>5.0141743343616457E-2</c:v>
                </c:pt>
                <c:pt idx="19">
                  <c:v>5.0143638772669252E-2</c:v>
                </c:pt>
              </c:numCache>
            </c:numRef>
          </c:val>
        </c:ser>
        <c:ser>
          <c:idx val="1"/>
          <c:order val="1"/>
          <c:tx>
            <c:strRef>
              <c:f>Sheet1!$A$26</c:f>
              <c:strCache>
                <c:ptCount val="1"/>
                <c:pt idx="0">
                  <c:v>telecom1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Sheet1!$B$26:$U$26</c:f>
              <c:numCache>
                <c:formatCode>0.00</c:formatCode>
                <c:ptCount val="20"/>
                <c:pt idx="0">
                  <c:v>2.1870155401805369E-2</c:v>
                </c:pt>
                <c:pt idx="1">
                  <c:v>2.1870155401805369E-2</c:v>
                </c:pt>
                <c:pt idx="2">
                  <c:v>2.1870155401805369E-2</c:v>
                </c:pt>
                <c:pt idx="3">
                  <c:v>1.6642562074195809E-2</c:v>
                </c:pt>
                <c:pt idx="4">
                  <c:v>1.862139000531415E-2</c:v>
                </c:pt>
                <c:pt idx="5">
                  <c:v>1.6642562074195809E-2</c:v>
                </c:pt>
                <c:pt idx="6">
                  <c:v>1.9186859672731427E-2</c:v>
                </c:pt>
                <c:pt idx="7">
                  <c:v>1.6051188209723666E-2</c:v>
                </c:pt>
                <c:pt idx="8">
                  <c:v>1.9032066300086477E-2</c:v>
                </c:pt>
                <c:pt idx="9">
                  <c:v>1.9190650530837024E-2</c:v>
                </c:pt>
                <c:pt idx="10">
                  <c:v>1.9190650530837024E-2</c:v>
                </c:pt>
                <c:pt idx="11">
                  <c:v>2.4048003383467222E-2</c:v>
                </c:pt>
                <c:pt idx="12">
                  <c:v>2.399240413125189E-2</c:v>
                </c:pt>
                <c:pt idx="13">
                  <c:v>3.8016683692884641E-2</c:v>
                </c:pt>
                <c:pt idx="14">
                  <c:v>3.8594157744302957E-2</c:v>
                </c:pt>
                <c:pt idx="15">
                  <c:v>2.7663850206516471E-2</c:v>
                </c:pt>
                <c:pt idx="16">
                  <c:v>1.857274065962574E-2</c:v>
                </c:pt>
                <c:pt idx="17">
                  <c:v>3.7247771307133998E-2</c:v>
                </c:pt>
                <c:pt idx="18">
                  <c:v>4.3897568234024333E-2</c:v>
                </c:pt>
                <c:pt idx="19">
                  <c:v>4.3902622711498453E-2</c:v>
                </c:pt>
              </c:numCache>
            </c:numRef>
          </c:val>
        </c:ser>
        <c:ser>
          <c:idx val="2"/>
          <c:order val="2"/>
          <c:tx>
            <c:strRef>
              <c:f>Sheet1!$A$27</c:f>
              <c:strCache>
                <c:ptCount val="1"/>
                <c:pt idx="0">
                  <c:v>cocomo81o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Sheet1!$B$27:$U$27</c:f>
              <c:numCache>
                <c:formatCode>0.00</c:formatCode>
                <c:ptCount val="20"/>
                <c:pt idx="0">
                  <c:v>3.6823195199307844E-2</c:v>
                </c:pt>
                <c:pt idx="1">
                  <c:v>3.6823195199307844E-2</c:v>
                </c:pt>
                <c:pt idx="2">
                  <c:v>3.8508863436927172E-2</c:v>
                </c:pt>
                <c:pt idx="3">
                  <c:v>2.4289986492540761E-2</c:v>
                </c:pt>
                <c:pt idx="4">
                  <c:v>3.7119513941228179E-2</c:v>
                </c:pt>
                <c:pt idx="5">
                  <c:v>3.6622911529395799E-2</c:v>
                </c:pt>
                <c:pt idx="6">
                  <c:v>2.7112912161837296E-2</c:v>
                </c:pt>
                <c:pt idx="7">
                  <c:v>2.4869987782696133E-2</c:v>
                </c:pt>
                <c:pt idx="8">
                  <c:v>2.4869987782696133E-2</c:v>
                </c:pt>
                <c:pt idx="9">
                  <c:v>4.5103061111602172E-2</c:v>
                </c:pt>
                <c:pt idx="10">
                  <c:v>4.5103061111602172E-2</c:v>
                </c:pt>
                <c:pt idx="11">
                  <c:v>2.6908205824135396E-2</c:v>
                </c:pt>
                <c:pt idx="12">
                  <c:v>2.6908205824135396E-2</c:v>
                </c:pt>
                <c:pt idx="13">
                  <c:v>2.7318250309223455E-2</c:v>
                </c:pt>
                <c:pt idx="14">
                  <c:v>1.9025116393559558E-2</c:v>
                </c:pt>
                <c:pt idx="15">
                  <c:v>3.7592739394742752E-2</c:v>
                </c:pt>
                <c:pt idx="16">
                  <c:v>2.0828301232452197E-2</c:v>
                </c:pt>
                <c:pt idx="17">
                  <c:v>2.87644626765063E-2</c:v>
                </c:pt>
                <c:pt idx="18">
                  <c:v>2.7813589101687311E-2</c:v>
                </c:pt>
                <c:pt idx="19">
                  <c:v>2.7826857105056873E-2</c:v>
                </c:pt>
              </c:numCache>
            </c:numRef>
          </c:val>
        </c:ser>
        <c:ser>
          <c:idx val="3"/>
          <c:order val="3"/>
          <c:tx>
            <c:strRef>
              <c:f>Sheet1!$A$28</c:f>
              <c:strCache>
                <c:ptCount val="1"/>
                <c:pt idx="0">
                  <c:v>desharnaisL3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Sheet1!$B$28:$U$28</c:f>
              <c:numCache>
                <c:formatCode>0.00</c:formatCode>
                <c:ptCount val="20"/>
                <c:pt idx="0">
                  <c:v>5.561005616093103E-2</c:v>
                </c:pt>
                <c:pt idx="1">
                  <c:v>5.561005616093103E-2</c:v>
                </c:pt>
                <c:pt idx="2">
                  <c:v>5.561005616093103E-2</c:v>
                </c:pt>
                <c:pt idx="3">
                  <c:v>1.8749015561535704E-2</c:v>
                </c:pt>
                <c:pt idx="4">
                  <c:v>1.8749015561535704E-2</c:v>
                </c:pt>
                <c:pt idx="5">
                  <c:v>2.6201210787442732E-2</c:v>
                </c:pt>
                <c:pt idx="6">
                  <c:v>1.7663566523968239E-2</c:v>
                </c:pt>
                <c:pt idx="7">
                  <c:v>1.7686311672601783E-2</c:v>
                </c:pt>
                <c:pt idx="8">
                  <c:v>1.4858331525831128E-2</c:v>
                </c:pt>
                <c:pt idx="9">
                  <c:v>3.8897426392750213E-2</c:v>
                </c:pt>
                <c:pt idx="10">
                  <c:v>3.8897426392750213E-2</c:v>
                </c:pt>
                <c:pt idx="11">
                  <c:v>9.5094307388426686E-3</c:v>
                </c:pt>
                <c:pt idx="12">
                  <c:v>1.2350047079298623E-2</c:v>
                </c:pt>
                <c:pt idx="13">
                  <c:v>5.561005616093103E-2</c:v>
                </c:pt>
                <c:pt idx="14">
                  <c:v>1.7686311672601783E-2</c:v>
                </c:pt>
                <c:pt idx="15">
                  <c:v>2.9105639906009468E-2</c:v>
                </c:pt>
                <c:pt idx="16">
                  <c:v>5.2029590680200626E-2</c:v>
                </c:pt>
                <c:pt idx="17">
                  <c:v>3.2483294478090771E-2</c:v>
                </c:pt>
                <c:pt idx="18">
                  <c:v>5.556772491208526E-2</c:v>
                </c:pt>
                <c:pt idx="19">
                  <c:v>5.5526025472923762E-2</c:v>
                </c:pt>
              </c:numCache>
            </c:numRef>
          </c:val>
        </c:ser>
        <c:ser>
          <c:idx val="4"/>
          <c:order val="4"/>
          <c:tx>
            <c:strRef>
              <c:f>Sheet1!$A$29</c:f>
              <c:strCache>
                <c:ptCount val="1"/>
                <c:pt idx="0">
                  <c:v>cocomo81e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Sheet1!$B$29:$U$29</c:f>
              <c:numCache>
                <c:formatCode>0.00</c:formatCode>
                <c:ptCount val="20"/>
                <c:pt idx="0">
                  <c:v>4.1820177992160631E-2</c:v>
                </c:pt>
                <c:pt idx="1">
                  <c:v>4.4483887621022358E-2</c:v>
                </c:pt>
                <c:pt idx="2">
                  <c:v>3.6999470101217805E-2</c:v>
                </c:pt>
                <c:pt idx="3">
                  <c:v>4.4967222029485172E-2</c:v>
                </c:pt>
                <c:pt idx="4">
                  <c:v>3.6897748742051123E-2</c:v>
                </c:pt>
                <c:pt idx="5">
                  <c:v>4.586123273272031E-2</c:v>
                </c:pt>
                <c:pt idx="6">
                  <c:v>3.7257880262082238E-2</c:v>
                </c:pt>
                <c:pt idx="7">
                  <c:v>4.1018411502828207E-2</c:v>
                </c:pt>
                <c:pt idx="8">
                  <c:v>4.5613563336488382E-2</c:v>
                </c:pt>
                <c:pt idx="9">
                  <c:v>4.3069897547637036E-2</c:v>
                </c:pt>
                <c:pt idx="10">
                  <c:v>4.3069897547637036E-2</c:v>
                </c:pt>
                <c:pt idx="11">
                  <c:v>4.5597768094381756E-2</c:v>
                </c:pt>
                <c:pt idx="12">
                  <c:v>4.5597768094381756E-2</c:v>
                </c:pt>
                <c:pt idx="13">
                  <c:v>6.5964153266667713E-2</c:v>
                </c:pt>
                <c:pt idx="14">
                  <c:v>4.029435760466038E-2</c:v>
                </c:pt>
                <c:pt idx="15">
                  <c:v>0.10584398053748176</c:v>
                </c:pt>
                <c:pt idx="16">
                  <c:v>0.13668261122646203</c:v>
                </c:pt>
                <c:pt idx="17">
                  <c:v>6.1017083438871883E-2</c:v>
                </c:pt>
                <c:pt idx="18">
                  <c:v>0.14540158486932059</c:v>
                </c:pt>
                <c:pt idx="19">
                  <c:v>0.1455974458714428</c:v>
                </c:pt>
              </c:numCache>
            </c:numRef>
          </c:val>
        </c:ser>
        <c:ser>
          <c:idx val="5"/>
          <c:order val="5"/>
          <c:tx>
            <c:strRef>
              <c:f>Sheet1!$A$30</c:f>
              <c:strCache>
                <c:ptCount val="1"/>
                <c:pt idx="0">
                  <c:v>maxwell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Sheet1!$B$30:$U$30</c:f>
              <c:numCache>
                <c:formatCode>0.00</c:formatCode>
                <c:ptCount val="20"/>
                <c:pt idx="0">
                  <c:v>2.4517437978876205E-2</c:v>
                </c:pt>
                <c:pt idx="1">
                  <c:v>2.4517437978876205E-2</c:v>
                </c:pt>
                <c:pt idx="2">
                  <c:v>2.2408457252799246E-2</c:v>
                </c:pt>
                <c:pt idx="3">
                  <c:v>2.3518546868053058E-2</c:v>
                </c:pt>
                <c:pt idx="4">
                  <c:v>2.3543819255423658E-2</c:v>
                </c:pt>
                <c:pt idx="5">
                  <c:v>3.0265642486320216E-2</c:v>
                </c:pt>
                <c:pt idx="6">
                  <c:v>1.7654089378704264E-2</c:v>
                </c:pt>
                <c:pt idx="7">
                  <c:v>2.6458357328938635E-2</c:v>
                </c:pt>
                <c:pt idx="8">
                  <c:v>3.1382682008100939E-2</c:v>
                </c:pt>
                <c:pt idx="9">
                  <c:v>2.9982591747769446E-2</c:v>
                </c:pt>
                <c:pt idx="10">
                  <c:v>2.9982591747769446E-2</c:v>
                </c:pt>
                <c:pt idx="11">
                  <c:v>2.928128299823517E-2</c:v>
                </c:pt>
                <c:pt idx="12">
                  <c:v>2.9307819004974305E-2</c:v>
                </c:pt>
                <c:pt idx="13">
                  <c:v>2.6506374864942783E-2</c:v>
                </c:pt>
                <c:pt idx="14">
                  <c:v>3.7799972971181713E-2</c:v>
                </c:pt>
                <c:pt idx="15">
                  <c:v>3.7520713090736534E-2</c:v>
                </c:pt>
                <c:pt idx="16">
                  <c:v>3.3221879998996687E-2</c:v>
                </c:pt>
                <c:pt idx="17">
                  <c:v>2.967805947995366E-2</c:v>
                </c:pt>
                <c:pt idx="18">
                  <c:v>4.6294022366441916E-2</c:v>
                </c:pt>
                <c:pt idx="19">
                  <c:v>4.6380580293186237E-2</c:v>
                </c:pt>
              </c:numCache>
            </c:numRef>
          </c:val>
        </c:ser>
        <c:ser>
          <c:idx val="6"/>
          <c:order val="6"/>
          <c:tx>
            <c:strRef>
              <c:f>Sheet1!$A$31</c:f>
              <c:strCache>
                <c:ptCount val="1"/>
                <c:pt idx="0">
                  <c:v>cocomo81s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Sheet1!$B$31:$U$31</c:f>
              <c:numCache>
                <c:formatCode>0.00</c:formatCode>
                <c:ptCount val="20"/>
                <c:pt idx="0">
                  <c:v>5.8238384447473902E-2</c:v>
                </c:pt>
                <c:pt idx="1">
                  <c:v>5.8238384447473902E-2</c:v>
                </c:pt>
                <c:pt idx="2">
                  <c:v>5.8238384447473902E-2</c:v>
                </c:pt>
                <c:pt idx="3">
                  <c:v>4.295680361415357E-2</c:v>
                </c:pt>
                <c:pt idx="4">
                  <c:v>3.5762386739426714E-2</c:v>
                </c:pt>
                <c:pt idx="5">
                  <c:v>3.7281889030084316E-2</c:v>
                </c:pt>
                <c:pt idx="6">
                  <c:v>5.6640537755967432E-2</c:v>
                </c:pt>
                <c:pt idx="7">
                  <c:v>5.7499167116883722E-2</c:v>
                </c:pt>
                <c:pt idx="8">
                  <c:v>5.6640537755967432E-2</c:v>
                </c:pt>
                <c:pt idx="9">
                  <c:v>0.22125033746534764</c:v>
                </c:pt>
                <c:pt idx="10">
                  <c:v>0.22125033746534764</c:v>
                </c:pt>
                <c:pt idx="11">
                  <c:v>4.1060110941989705E-2</c:v>
                </c:pt>
                <c:pt idx="12">
                  <c:v>0.30487034917783556</c:v>
                </c:pt>
                <c:pt idx="13">
                  <c:v>5.8238384447473902E-2</c:v>
                </c:pt>
                <c:pt idx="14">
                  <c:v>4.7159601633885113E-2</c:v>
                </c:pt>
                <c:pt idx="15">
                  <c:v>0.27299555060666053</c:v>
                </c:pt>
                <c:pt idx="16">
                  <c:v>1</c:v>
                </c:pt>
                <c:pt idx="17">
                  <c:v>0.30488930346836352</c:v>
                </c:pt>
                <c:pt idx="18">
                  <c:v>0.30523048069786668</c:v>
                </c:pt>
                <c:pt idx="19">
                  <c:v>0.30501566540521652</c:v>
                </c:pt>
              </c:numCache>
            </c:numRef>
          </c:val>
        </c:ser>
        <c:ser>
          <c:idx val="7"/>
          <c:order val="7"/>
          <c:tx>
            <c:strRef>
              <c:f>Sheet1!$A$32</c:f>
              <c:strCache>
                <c:ptCount val="1"/>
                <c:pt idx="0">
                  <c:v>desharnaisL1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Sheet1!$B$32:$U$32</c:f>
              <c:numCache>
                <c:formatCode>0.00</c:formatCode>
                <c:ptCount val="20"/>
                <c:pt idx="0">
                  <c:v>1.5727069841695664E-2</c:v>
                </c:pt>
                <c:pt idx="1">
                  <c:v>1.5727069841695664E-2</c:v>
                </c:pt>
                <c:pt idx="2">
                  <c:v>1.7276898997197986E-2</c:v>
                </c:pt>
                <c:pt idx="3">
                  <c:v>1.4087523711027689E-2</c:v>
                </c:pt>
                <c:pt idx="4">
                  <c:v>1.5986111812244363E-2</c:v>
                </c:pt>
                <c:pt idx="5">
                  <c:v>1.9462328695071019E-2</c:v>
                </c:pt>
                <c:pt idx="6">
                  <c:v>1.3673056558149772E-2</c:v>
                </c:pt>
                <c:pt idx="7">
                  <c:v>1.5262689723760802E-2</c:v>
                </c:pt>
                <c:pt idx="8">
                  <c:v>1.5648725440846788E-2</c:v>
                </c:pt>
                <c:pt idx="9">
                  <c:v>1.5019442995318733E-2</c:v>
                </c:pt>
                <c:pt idx="10">
                  <c:v>1.5019442995318733E-2</c:v>
                </c:pt>
                <c:pt idx="11">
                  <c:v>1.8843155204491206E-2</c:v>
                </c:pt>
                <c:pt idx="12">
                  <c:v>1.5761187564645979E-2</c:v>
                </c:pt>
                <c:pt idx="13">
                  <c:v>2.7201365517634409E-2</c:v>
                </c:pt>
                <c:pt idx="14">
                  <c:v>2.4509224452980753E-2</c:v>
                </c:pt>
                <c:pt idx="15">
                  <c:v>2.0275467758720224E-2</c:v>
                </c:pt>
                <c:pt idx="16">
                  <c:v>1.8002216514734343E-2</c:v>
                </c:pt>
                <c:pt idx="17">
                  <c:v>2.9382372547717583E-2</c:v>
                </c:pt>
                <c:pt idx="18">
                  <c:v>2.7018140709197523E-2</c:v>
                </c:pt>
                <c:pt idx="19">
                  <c:v>2.7002345467090898E-2</c:v>
                </c:pt>
              </c:numCache>
            </c:numRef>
          </c:val>
        </c:ser>
        <c:ser>
          <c:idx val="8"/>
          <c:order val="8"/>
          <c:tx>
            <c:strRef>
              <c:f>Sheet1!$A$33</c:f>
              <c:strCache>
                <c:ptCount val="1"/>
                <c:pt idx="0">
                  <c:v>nasa93_center_5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Sheet1!$B$33:$U$33</c:f>
              <c:numCache>
                <c:formatCode>0.00</c:formatCode>
                <c:ptCount val="20"/>
                <c:pt idx="0">
                  <c:v>2.3471161141733175E-2</c:v>
                </c:pt>
                <c:pt idx="1">
                  <c:v>2.3471161141733175E-2</c:v>
                </c:pt>
                <c:pt idx="2">
                  <c:v>2.5769052963405394E-2</c:v>
                </c:pt>
                <c:pt idx="3">
                  <c:v>2.1507496643037197E-2</c:v>
                </c:pt>
                <c:pt idx="4">
                  <c:v>2.4201533136743645E-2</c:v>
                </c:pt>
                <c:pt idx="5">
                  <c:v>3.5221557649695777E-2</c:v>
                </c:pt>
                <c:pt idx="6">
                  <c:v>1.691866290621967E-2</c:v>
                </c:pt>
                <c:pt idx="7">
                  <c:v>3.3967415426429524E-2</c:v>
                </c:pt>
                <c:pt idx="8">
                  <c:v>2.9666055095952621E-2</c:v>
                </c:pt>
                <c:pt idx="9">
                  <c:v>3.618506741820008E-2</c:v>
                </c:pt>
                <c:pt idx="10">
                  <c:v>3.618506741820008E-2</c:v>
                </c:pt>
                <c:pt idx="11">
                  <c:v>3.9697297453029849E-2</c:v>
                </c:pt>
                <c:pt idx="12">
                  <c:v>3.9697929262714114E-2</c:v>
                </c:pt>
                <c:pt idx="13">
                  <c:v>2.9087317425165779E-2</c:v>
                </c:pt>
                <c:pt idx="14">
                  <c:v>3.3135322072252366E-2</c:v>
                </c:pt>
                <c:pt idx="15">
                  <c:v>2.8877556609989762E-2</c:v>
                </c:pt>
                <c:pt idx="16">
                  <c:v>4.1000089021984515E-2</c:v>
                </c:pt>
                <c:pt idx="17">
                  <c:v>5.9153244870289792E-2</c:v>
                </c:pt>
                <c:pt idx="18">
                  <c:v>5.2715735997312538E-2</c:v>
                </c:pt>
                <c:pt idx="19">
                  <c:v>5.2708786090785623E-2</c:v>
                </c:pt>
              </c:numCache>
            </c:numRef>
          </c:val>
        </c:ser>
        <c:ser>
          <c:idx val="9"/>
          <c:order val="9"/>
          <c:tx>
            <c:strRef>
              <c:f>Sheet1!$A$34</c:f>
              <c:strCache>
                <c:ptCount val="1"/>
                <c:pt idx="0">
                  <c:v>desharnaisL2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Sheet1!$B$34:$U$34</c:f>
              <c:numCache>
                <c:formatCode>0.00</c:formatCode>
                <c:ptCount val="20"/>
                <c:pt idx="0">
                  <c:v>1.2369633179510842E-2</c:v>
                </c:pt>
                <c:pt idx="1">
                  <c:v>1.2369633179510842E-2</c:v>
                </c:pt>
                <c:pt idx="2">
                  <c:v>1.7027334171913266E-2</c:v>
                </c:pt>
                <c:pt idx="3">
                  <c:v>1.7556790687327437E-2</c:v>
                </c:pt>
                <c:pt idx="4">
                  <c:v>1.9271522170422953E-2</c:v>
                </c:pt>
                <c:pt idx="5">
                  <c:v>1.9271522170422953E-2</c:v>
                </c:pt>
                <c:pt idx="6">
                  <c:v>1.4534213157803125E-2</c:v>
                </c:pt>
                <c:pt idx="7">
                  <c:v>1.1556494115861638E-2</c:v>
                </c:pt>
                <c:pt idx="8">
                  <c:v>1.7397574646892622E-2</c:v>
                </c:pt>
                <c:pt idx="9">
                  <c:v>1.3204253772425059E-2</c:v>
                </c:pt>
                <c:pt idx="10">
                  <c:v>1.3204253772425059E-2</c:v>
                </c:pt>
                <c:pt idx="11">
                  <c:v>1.5555849417259814E-2</c:v>
                </c:pt>
                <c:pt idx="12">
                  <c:v>1.5145173122487489E-2</c:v>
                </c:pt>
                <c:pt idx="13">
                  <c:v>2.5151774901878376E-2</c:v>
                </c:pt>
                <c:pt idx="14">
                  <c:v>2.2567673293234062E-2</c:v>
                </c:pt>
                <c:pt idx="15">
                  <c:v>1.3142336423367078E-2</c:v>
                </c:pt>
                <c:pt idx="16">
                  <c:v>2.2915800429264138E-2</c:v>
                </c:pt>
                <c:pt idx="17">
                  <c:v>1.9753592959517237E-2</c:v>
                </c:pt>
                <c:pt idx="18">
                  <c:v>3.277013607474713E-2</c:v>
                </c:pt>
                <c:pt idx="19">
                  <c:v>3.2706323296636357E-2</c:v>
                </c:pt>
              </c:numCache>
            </c:numRef>
          </c:val>
        </c:ser>
        <c:ser>
          <c:idx val="10"/>
          <c:order val="10"/>
          <c:tx>
            <c:strRef>
              <c:f>Sheet1!$A$35</c:f>
              <c:strCache>
                <c:ptCount val="1"/>
                <c:pt idx="0">
                  <c:v>albrecht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Sheet1!$B$35:$U$35</c:f>
              <c:numCache>
                <c:formatCode>0.00</c:formatCode>
                <c:ptCount val="20"/>
                <c:pt idx="0">
                  <c:v>2.7650582203146909E-2</c:v>
                </c:pt>
                <c:pt idx="1">
                  <c:v>2.7650582203146909E-2</c:v>
                </c:pt>
                <c:pt idx="2">
                  <c:v>1.9298689986846355E-2</c:v>
                </c:pt>
                <c:pt idx="3">
                  <c:v>2.2803970115149209E-2</c:v>
                </c:pt>
                <c:pt idx="4">
                  <c:v>2.0888954962141652E-2</c:v>
                </c:pt>
                <c:pt idx="5">
                  <c:v>1.8139951025904134E-2</c:v>
                </c:pt>
                <c:pt idx="6">
                  <c:v>2.1359653176919159E-2</c:v>
                </c:pt>
                <c:pt idx="7">
                  <c:v>1.3633252548041073E-2</c:v>
                </c:pt>
                <c:pt idx="8">
                  <c:v>2.5647113694342229E-2</c:v>
                </c:pt>
                <c:pt idx="9">
                  <c:v>3.2251420323965475E-2</c:v>
                </c:pt>
                <c:pt idx="10">
                  <c:v>3.2251420323965475E-2</c:v>
                </c:pt>
                <c:pt idx="11">
                  <c:v>1.3190985769055492E-2</c:v>
                </c:pt>
                <c:pt idx="12">
                  <c:v>1.3129700229681775E-2</c:v>
                </c:pt>
                <c:pt idx="13">
                  <c:v>3.0855752731423831E-2</c:v>
                </c:pt>
                <c:pt idx="14">
                  <c:v>3.5150794965058081E-2</c:v>
                </c:pt>
                <c:pt idx="15">
                  <c:v>2.892178328788832E-2</c:v>
                </c:pt>
                <c:pt idx="16">
                  <c:v>2.6684545195905546E-2</c:v>
                </c:pt>
                <c:pt idx="17">
                  <c:v>5.8015987438612582E-2</c:v>
                </c:pt>
                <c:pt idx="18">
                  <c:v>5.5807812592106008E-2</c:v>
                </c:pt>
                <c:pt idx="19">
                  <c:v>5.6024523313808944E-2</c:v>
                </c:pt>
              </c:numCache>
            </c:numRef>
          </c:val>
        </c:ser>
        <c:ser>
          <c:idx val="11"/>
          <c:order val="11"/>
          <c:tx>
            <c:strRef>
              <c:f>Sheet1!$A$36</c:f>
              <c:strCache>
                <c:ptCount val="1"/>
                <c:pt idx="0">
                  <c:v>sdr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Sheet1!$B$36:$U$36</c:f>
              <c:numCache>
                <c:formatCode>0.00</c:formatCode>
                <c:ptCount val="20"/>
                <c:pt idx="0">
                  <c:v>3.0871547973530464E-2</c:v>
                </c:pt>
                <c:pt idx="1">
                  <c:v>3.0871547973530464E-2</c:v>
                </c:pt>
                <c:pt idx="2">
                  <c:v>3.0871547973530464E-2</c:v>
                </c:pt>
                <c:pt idx="3">
                  <c:v>4.6704066851529974E-2</c:v>
                </c:pt>
                <c:pt idx="4">
                  <c:v>3.9778169092615785E-2</c:v>
                </c:pt>
                <c:pt idx="5">
                  <c:v>2.7449034913866337E-2</c:v>
                </c:pt>
                <c:pt idx="6">
                  <c:v>2.302636712401053E-2</c:v>
                </c:pt>
                <c:pt idx="7">
                  <c:v>4.0195795293915024E-2</c:v>
                </c:pt>
                <c:pt idx="8">
                  <c:v>2.7449034913866337E-2</c:v>
                </c:pt>
                <c:pt idx="9">
                  <c:v>0.10822590304716125</c:v>
                </c:pt>
                <c:pt idx="10">
                  <c:v>0.10822590304716125</c:v>
                </c:pt>
                <c:pt idx="11">
                  <c:v>0.1002903734127914</c:v>
                </c:pt>
                <c:pt idx="12">
                  <c:v>0.1002777372191061</c:v>
                </c:pt>
                <c:pt idx="13">
                  <c:v>3.7240189590922824E-2</c:v>
                </c:pt>
                <c:pt idx="14">
                  <c:v>5.0282636903207584E-2</c:v>
                </c:pt>
                <c:pt idx="15">
                  <c:v>0.1148535866351023</c:v>
                </c:pt>
                <c:pt idx="16">
                  <c:v>0.22902791467865119</c:v>
                </c:pt>
                <c:pt idx="17">
                  <c:v>0.18458010339060038</c:v>
                </c:pt>
                <c:pt idx="18">
                  <c:v>0.14406214833867856</c:v>
                </c:pt>
                <c:pt idx="19">
                  <c:v>0.14341138436388548</c:v>
                </c:pt>
              </c:numCache>
            </c:numRef>
          </c:val>
        </c:ser>
        <c:ser>
          <c:idx val="12"/>
          <c:order val="12"/>
          <c:tx>
            <c:strRef>
              <c:f>Sheet1!$A$37</c:f>
              <c:strCache>
                <c:ptCount val="1"/>
                <c:pt idx="0">
                  <c:v>nasa93_center_1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Sheet1!$B$37:$U$37</c:f>
              <c:numCache>
                <c:formatCode>0.00</c:formatCode>
                <c:ptCount val="20"/>
                <c:pt idx="0">
                  <c:v>6.4470491992096564E-3</c:v>
                </c:pt>
                <c:pt idx="1">
                  <c:v>6.4470491992096564E-3</c:v>
                </c:pt>
                <c:pt idx="2">
                  <c:v>6.4470491992096564E-3</c:v>
                </c:pt>
                <c:pt idx="3">
                  <c:v>1.691866290621967E-2</c:v>
                </c:pt>
                <c:pt idx="4">
                  <c:v>1.9112937939672409E-2</c:v>
                </c:pt>
                <c:pt idx="5">
                  <c:v>1.2707019550908414E-2</c:v>
                </c:pt>
                <c:pt idx="6">
                  <c:v>1.691866290621967E-2</c:v>
                </c:pt>
                <c:pt idx="7">
                  <c:v>1.691866290621967E-2</c:v>
                </c:pt>
                <c:pt idx="8">
                  <c:v>1.691866290621967E-2</c:v>
                </c:pt>
                <c:pt idx="9">
                  <c:v>1.5504672832834342E-2</c:v>
                </c:pt>
                <c:pt idx="10">
                  <c:v>1.5504672832834342E-2</c:v>
                </c:pt>
                <c:pt idx="11">
                  <c:v>2.1010262421520549E-2</c:v>
                </c:pt>
                <c:pt idx="12">
                  <c:v>2.1010262421520549E-2</c:v>
                </c:pt>
                <c:pt idx="13">
                  <c:v>6.4470491992096564E-3</c:v>
                </c:pt>
                <c:pt idx="14">
                  <c:v>2.9887820295129677E-2</c:v>
                </c:pt>
                <c:pt idx="15">
                  <c:v>2.2265668264155335E-2</c:v>
                </c:pt>
                <c:pt idx="16">
                  <c:v>5.195250989872028E-2</c:v>
                </c:pt>
                <c:pt idx="17">
                  <c:v>5.2192597578741028E-2</c:v>
                </c:pt>
                <c:pt idx="18">
                  <c:v>7.4247178227383373E-2</c:v>
                </c:pt>
                <c:pt idx="19">
                  <c:v>7.435458587370844E-2</c:v>
                </c:pt>
              </c:numCache>
            </c:numRef>
          </c:val>
        </c:ser>
        <c:ser>
          <c:idx val="13"/>
          <c:order val="13"/>
          <c:tx>
            <c:strRef>
              <c:f>Sheet1!$A$38</c:f>
              <c:strCache>
                <c:ptCount val="1"/>
                <c:pt idx="0">
                  <c:v>desharnais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Sheet1!$B$38:$U$38</c:f>
              <c:numCache>
                <c:formatCode>0.00</c:formatCode>
                <c:ptCount val="20"/>
                <c:pt idx="0">
                  <c:v>1.6674784368093332E-2</c:v>
                </c:pt>
                <c:pt idx="1">
                  <c:v>1.6674784368093332E-2</c:v>
                </c:pt>
                <c:pt idx="2">
                  <c:v>1.4354147397787568E-2</c:v>
                </c:pt>
                <c:pt idx="3">
                  <c:v>1.6108051081307528E-2</c:v>
                </c:pt>
                <c:pt idx="4">
                  <c:v>1.7775396838083161E-2</c:v>
                </c:pt>
                <c:pt idx="5">
                  <c:v>2.2495015179543575E-2</c:v>
                </c:pt>
                <c:pt idx="6">
                  <c:v>1.4836218186881852E-2</c:v>
                </c:pt>
                <c:pt idx="7">
                  <c:v>1.9627231022664216E-2</c:v>
                </c:pt>
                <c:pt idx="8">
                  <c:v>1.8188600371592551E-2</c:v>
                </c:pt>
                <c:pt idx="9">
                  <c:v>1.5690424880008286E-2</c:v>
                </c:pt>
                <c:pt idx="10">
                  <c:v>1.5690424880008286E-2</c:v>
                </c:pt>
                <c:pt idx="11">
                  <c:v>1.7924503923569729E-2</c:v>
                </c:pt>
                <c:pt idx="12">
                  <c:v>1.7693893388812967E-2</c:v>
                </c:pt>
                <c:pt idx="13">
                  <c:v>2.7768730614104481E-2</c:v>
                </c:pt>
                <c:pt idx="14">
                  <c:v>2.4901578266909391E-2</c:v>
                </c:pt>
                <c:pt idx="15">
                  <c:v>2.145252920050613E-2</c:v>
                </c:pt>
                <c:pt idx="16">
                  <c:v>2.375547549965247E-2</c:v>
                </c:pt>
                <c:pt idx="17">
                  <c:v>2.374915740280982E-2</c:v>
                </c:pt>
                <c:pt idx="18">
                  <c:v>3.3932034084110677E-2</c:v>
                </c:pt>
                <c:pt idx="19">
                  <c:v>3.3942143039058924E-2</c:v>
                </c:pt>
              </c:numCache>
            </c:numRef>
          </c:val>
        </c:ser>
        <c:ser>
          <c:idx val="14"/>
          <c:order val="14"/>
          <c:tx>
            <c:strRef>
              <c:f>Sheet1!$A$39</c:f>
              <c:strCache>
                <c:ptCount val="1"/>
                <c:pt idx="0">
                  <c:v>miyazaki94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Sheet1!$B$39:$U$39</c:f>
              <c:numCache>
                <c:formatCode>0.00</c:formatCode>
                <c:ptCount val="20"/>
                <c:pt idx="0">
                  <c:v>1.5464237013041372E-2</c:v>
                </c:pt>
                <c:pt idx="1">
                  <c:v>1.5464237013041372E-2</c:v>
                </c:pt>
                <c:pt idx="2">
                  <c:v>1.9073133929563706E-2</c:v>
                </c:pt>
                <c:pt idx="3">
                  <c:v>1.801990718589376E-2</c:v>
                </c:pt>
                <c:pt idx="4">
                  <c:v>2.3243077845713465E-2</c:v>
                </c:pt>
                <c:pt idx="5">
                  <c:v>2.4944541325439419E-2</c:v>
                </c:pt>
                <c:pt idx="6">
                  <c:v>1.9339125806639323E-2</c:v>
                </c:pt>
                <c:pt idx="7">
                  <c:v>1.2295079636767558E-2</c:v>
                </c:pt>
                <c:pt idx="8">
                  <c:v>2.2131092801406859E-2</c:v>
                </c:pt>
                <c:pt idx="9">
                  <c:v>2.7545701795558899E-2</c:v>
                </c:pt>
                <c:pt idx="10">
                  <c:v>2.7545701795558899E-2</c:v>
                </c:pt>
                <c:pt idx="11">
                  <c:v>2.9618037559948473E-2</c:v>
                </c:pt>
                <c:pt idx="12">
                  <c:v>2.3162206206127529E-2</c:v>
                </c:pt>
                <c:pt idx="13">
                  <c:v>3.977627366356299E-2</c:v>
                </c:pt>
                <c:pt idx="14">
                  <c:v>2.7784525856211113E-2</c:v>
                </c:pt>
                <c:pt idx="15">
                  <c:v>0.10690542080704715</c:v>
                </c:pt>
                <c:pt idx="16">
                  <c:v>5.2988045971230802E-2</c:v>
                </c:pt>
                <c:pt idx="17">
                  <c:v>5.6591888410279019E-2</c:v>
                </c:pt>
                <c:pt idx="18">
                  <c:v>7.908684040885415E-2</c:v>
                </c:pt>
                <c:pt idx="19">
                  <c:v>7.9592288156266233E-2</c:v>
                </c:pt>
              </c:numCache>
            </c:numRef>
          </c:val>
        </c:ser>
        <c:ser>
          <c:idx val="15"/>
          <c:order val="15"/>
          <c:tx>
            <c:strRef>
              <c:f>Sheet1!$A$40</c:f>
              <c:strCache>
                <c:ptCount val="1"/>
                <c:pt idx="0">
                  <c:v>cocomo81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Sheet1!$B$40:$U$40</c:f>
              <c:numCache>
                <c:formatCode>0.00</c:formatCode>
                <c:ptCount val="20"/>
                <c:pt idx="0">
                  <c:v>4.3281553791865844E-2</c:v>
                </c:pt>
                <c:pt idx="1">
                  <c:v>4.3281553791865844E-2</c:v>
                </c:pt>
                <c:pt idx="2">
                  <c:v>4.2542336461275664E-2</c:v>
                </c:pt>
                <c:pt idx="3">
                  <c:v>3.8409037506813279E-2</c:v>
                </c:pt>
                <c:pt idx="4">
                  <c:v>3.6273520773997189E-2</c:v>
                </c:pt>
                <c:pt idx="5">
                  <c:v>5.2964669012912996E-2</c:v>
                </c:pt>
                <c:pt idx="6">
                  <c:v>4.3843864410861799E-2</c:v>
                </c:pt>
                <c:pt idx="7">
                  <c:v>4.7431911607803384E-2</c:v>
                </c:pt>
                <c:pt idx="8">
                  <c:v>4.9581959963357569E-2</c:v>
                </c:pt>
                <c:pt idx="9">
                  <c:v>0.29407903977058741</c:v>
                </c:pt>
                <c:pt idx="10">
                  <c:v>0.29407903977058741</c:v>
                </c:pt>
                <c:pt idx="11">
                  <c:v>7.5687704307507833E-2</c:v>
                </c:pt>
                <c:pt idx="12">
                  <c:v>7.5687704307507833E-2</c:v>
                </c:pt>
                <c:pt idx="13">
                  <c:v>4.3455933264723016E-2</c:v>
                </c:pt>
                <c:pt idx="14">
                  <c:v>5.4051381669848991E-2</c:v>
                </c:pt>
                <c:pt idx="15">
                  <c:v>0.28461453070029596</c:v>
                </c:pt>
                <c:pt idx="16">
                  <c:v>0.29109057996401339</c:v>
                </c:pt>
                <c:pt idx="17">
                  <c:v>0.36031164897209933</c:v>
                </c:pt>
                <c:pt idx="18">
                  <c:v>0.3786088574284171</c:v>
                </c:pt>
                <c:pt idx="19">
                  <c:v>0.379986202540115</c:v>
                </c:pt>
              </c:numCache>
            </c:numRef>
          </c:val>
        </c:ser>
        <c:ser>
          <c:idx val="16"/>
          <c:order val="16"/>
          <c:tx>
            <c:strRef>
              <c:f>Sheet1!$A$41</c:f>
              <c:strCache>
                <c:ptCount val="1"/>
                <c:pt idx="0">
                  <c:v>nasa93_center_2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Sheet1!$B$41:$U$41</c:f>
              <c:numCache>
                <c:formatCode>0.00</c:formatCode>
                <c:ptCount val="20"/>
                <c:pt idx="0">
                  <c:v>1.4812841228564039E-2</c:v>
                </c:pt>
                <c:pt idx="1">
                  <c:v>1.4812841228564039E-2</c:v>
                </c:pt>
                <c:pt idx="2">
                  <c:v>1.8088774441478661E-2</c:v>
                </c:pt>
                <c:pt idx="3">
                  <c:v>8.2830881416840803E-3</c:v>
                </c:pt>
                <c:pt idx="4">
                  <c:v>6.9784011436766179E-3</c:v>
                </c:pt>
                <c:pt idx="5">
                  <c:v>1.3909985189749193E-2</c:v>
                </c:pt>
                <c:pt idx="6">
                  <c:v>3.2437172371139411E-2</c:v>
                </c:pt>
                <c:pt idx="7">
                  <c:v>4.098808463798348E-2</c:v>
                </c:pt>
                <c:pt idx="8">
                  <c:v>3.7979406921512998E-2</c:v>
                </c:pt>
                <c:pt idx="9">
                  <c:v>2.4990031622706504E-2</c:v>
                </c:pt>
                <c:pt idx="10">
                  <c:v>2.4990031622706504E-2</c:v>
                </c:pt>
                <c:pt idx="11">
                  <c:v>5.3128307721137656E-2</c:v>
                </c:pt>
                <c:pt idx="12">
                  <c:v>5.3128307721137656E-2</c:v>
                </c:pt>
                <c:pt idx="13">
                  <c:v>2.4432775481184679E-2</c:v>
                </c:pt>
                <c:pt idx="14">
                  <c:v>3.5762386739426714E-2</c:v>
                </c:pt>
                <c:pt idx="15">
                  <c:v>3.9188690657196434E-2</c:v>
                </c:pt>
                <c:pt idx="16">
                  <c:v>0.14192031350901982</c:v>
                </c:pt>
                <c:pt idx="17">
                  <c:v>7.2825606437786863E-2</c:v>
                </c:pt>
                <c:pt idx="18">
                  <c:v>0.10739823236077395</c:v>
                </c:pt>
                <c:pt idx="19">
                  <c:v>0.10749932191025635</c:v>
                </c:pt>
              </c:numCache>
            </c:numRef>
          </c:val>
        </c:ser>
        <c:ser>
          <c:idx val="17"/>
          <c:order val="17"/>
          <c:tx>
            <c:strRef>
              <c:f>Sheet1!$A$42</c:f>
              <c:strCache>
                <c:ptCount val="1"/>
                <c:pt idx="0">
                  <c:v>finnish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Sheet1!$B$42:$U$42</c:f>
              <c:numCache>
                <c:formatCode>0.00</c:formatCode>
                <c:ptCount val="20"/>
                <c:pt idx="0">
                  <c:v>9.9371658950901508E-3</c:v>
                </c:pt>
                <c:pt idx="1">
                  <c:v>9.9371658950901508E-3</c:v>
                </c:pt>
                <c:pt idx="2">
                  <c:v>9.9371658950901508E-3</c:v>
                </c:pt>
                <c:pt idx="3">
                  <c:v>7.7188820936353328E-3</c:v>
                </c:pt>
                <c:pt idx="4">
                  <c:v>1.5910294650132543E-2</c:v>
                </c:pt>
                <c:pt idx="5">
                  <c:v>1.5098419205851874E-2</c:v>
                </c:pt>
                <c:pt idx="6">
                  <c:v>1.4025606361969709E-2</c:v>
                </c:pt>
                <c:pt idx="7">
                  <c:v>3.6274152583681461E-2</c:v>
                </c:pt>
                <c:pt idx="8">
                  <c:v>2.2134251849828195E-2</c:v>
                </c:pt>
                <c:pt idx="9">
                  <c:v>2.4150988362002437E-2</c:v>
                </c:pt>
                <c:pt idx="10">
                  <c:v>2.4150988362002437E-2</c:v>
                </c:pt>
                <c:pt idx="11">
                  <c:v>3.217686678122219E-2</c:v>
                </c:pt>
                <c:pt idx="12">
                  <c:v>3.7877685562346317E-2</c:v>
                </c:pt>
                <c:pt idx="13">
                  <c:v>1.1261438993309831E-2</c:v>
                </c:pt>
                <c:pt idx="14">
                  <c:v>1.6111210129728853E-2</c:v>
                </c:pt>
                <c:pt idx="15">
                  <c:v>2.3076280089067477E-2</c:v>
                </c:pt>
                <c:pt idx="16">
                  <c:v>1.6999534545805602E-2</c:v>
                </c:pt>
                <c:pt idx="17">
                  <c:v>1.8201236565277851E-2</c:v>
                </c:pt>
                <c:pt idx="18">
                  <c:v>3.7885899088241762E-2</c:v>
                </c:pt>
                <c:pt idx="19">
                  <c:v>3.7846095078133066E-2</c:v>
                </c:pt>
              </c:numCache>
            </c:numRef>
          </c:val>
        </c:ser>
        <c:ser>
          <c:idx val="18"/>
          <c:order val="18"/>
          <c:tx>
            <c:strRef>
              <c:f>Sheet1!$A$43</c:f>
              <c:strCache>
                <c:ptCount val="1"/>
                <c:pt idx="0">
                  <c:v>nasa93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Sheet1!$B$43:$U$43</c:f>
              <c:numCache>
                <c:formatCode>0.00</c:formatCode>
                <c:ptCount val="20"/>
                <c:pt idx="0">
                  <c:v>2.500582686481314E-2</c:v>
                </c:pt>
                <c:pt idx="1">
                  <c:v>2.500582686481314E-2</c:v>
                </c:pt>
                <c:pt idx="2">
                  <c:v>2.5119552607980853E-2</c:v>
                </c:pt>
                <c:pt idx="3">
                  <c:v>1.691866290621967E-2</c:v>
                </c:pt>
                <c:pt idx="4">
                  <c:v>1.691866290621967E-2</c:v>
                </c:pt>
                <c:pt idx="5">
                  <c:v>3.1797780970663117E-2</c:v>
                </c:pt>
                <c:pt idx="6">
                  <c:v>2.0428997511996644E-2</c:v>
                </c:pt>
                <c:pt idx="7">
                  <c:v>3.6475068063277764E-2</c:v>
                </c:pt>
                <c:pt idx="8">
                  <c:v>3.6574893993391651E-2</c:v>
                </c:pt>
                <c:pt idx="9">
                  <c:v>4.0758737722595237E-2</c:v>
                </c:pt>
                <c:pt idx="10">
                  <c:v>4.0758737722595237E-2</c:v>
                </c:pt>
                <c:pt idx="11">
                  <c:v>5.0433007608062679E-2</c:v>
                </c:pt>
                <c:pt idx="12">
                  <c:v>5.0433007608062679E-2</c:v>
                </c:pt>
                <c:pt idx="13">
                  <c:v>3.5835676662801463E-2</c:v>
                </c:pt>
                <c:pt idx="14">
                  <c:v>4.0085228599168625E-2</c:v>
                </c:pt>
                <c:pt idx="15">
                  <c:v>6.153516737996928E-2</c:v>
                </c:pt>
                <c:pt idx="16">
                  <c:v>6.4346720474949035E-2</c:v>
                </c:pt>
                <c:pt idx="17">
                  <c:v>8.3800140653471897E-2</c:v>
                </c:pt>
                <c:pt idx="18">
                  <c:v>9.0213008948762829E-2</c:v>
                </c:pt>
                <c:pt idx="19">
                  <c:v>9.023828133613343E-2</c:v>
                </c:pt>
              </c:numCache>
            </c:numRef>
          </c:val>
        </c:ser>
        <c:ser>
          <c:idx val="19"/>
          <c:order val="19"/>
          <c:tx>
            <c:strRef>
              <c:f>Sheet1!$A$44</c:f>
              <c:strCache>
                <c:ptCount val="1"/>
                <c:pt idx="0">
                  <c:v>china</c:v>
                </c:pt>
              </c:strCache>
            </c:strRef>
          </c:tx>
          <c:cat>
            <c:strRef>
              <c:f>Sheet1!$B$24:$U$24</c:f>
              <c:strCache>
                <c:ptCount val="20"/>
                <c:pt idx="0">
                  <c:v>none-RuleInd</c:v>
                </c:pt>
                <c:pt idx="1">
                  <c:v>norm-RuleInd</c:v>
                </c:pt>
                <c:pt idx="2">
                  <c:v>SWReg-RuleInd</c:v>
                </c:pt>
                <c:pt idx="3">
                  <c:v>SWReg-1NN</c:v>
                </c:pt>
                <c:pt idx="4">
                  <c:v>log-1NN</c:v>
                </c:pt>
                <c:pt idx="5">
                  <c:v>none-1NN</c:v>
                </c:pt>
                <c:pt idx="6">
                  <c:v>SWReg-ABE0</c:v>
                </c:pt>
                <c:pt idx="7">
                  <c:v>log-ABE0</c:v>
                </c:pt>
                <c:pt idx="8">
                  <c:v>none-ABE0</c:v>
                </c:pt>
                <c:pt idx="9">
                  <c:v>none-SWReg</c:v>
                </c:pt>
                <c:pt idx="10">
                  <c:v>norm-SWReg</c:v>
                </c:pt>
                <c:pt idx="11">
                  <c:v>none-NNet</c:v>
                </c:pt>
                <c:pt idx="12">
                  <c:v>SWReg-NNet</c:v>
                </c:pt>
                <c:pt idx="13">
                  <c:v>disc3bin-RuleInd</c:v>
                </c:pt>
                <c:pt idx="14">
                  <c:v>disc3bin-1NN</c:v>
                </c:pt>
                <c:pt idx="15">
                  <c:v>log-SWReg</c:v>
                </c:pt>
                <c:pt idx="16">
                  <c:v>disc5bin-SWReg</c:v>
                </c:pt>
                <c:pt idx="17">
                  <c:v>disc3bin-SWReg</c:v>
                </c:pt>
                <c:pt idx="18">
                  <c:v>log-NNet</c:v>
                </c:pt>
                <c:pt idx="19">
                  <c:v>disc3bin-NNet</c:v>
                </c:pt>
              </c:strCache>
            </c:strRef>
          </c:cat>
          <c:val>
            <c:numRef>
              <c:f>Sheet1!$B$44:$U$44</c:f>
              <c:numCache>
                <c:formatCode>0.00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2.5683063665376908E-4</c:v>
                </c:pt>
                <c:pt idx="3">
                  <c:v>1.3764668962368215E-2</c:v>
                </c:pt>
                <c:pt idx="4">
                  <c:v>1.4602448603703756E-2</c:v>
                </c:pt>
                <c:pt idx="5">
                  <c:v>1.5145173122487489E-2</c:v>
                </c:pt>
                <c:pt idx="6">
                  <c:v>1.3592184918563838E-2</c:v>
                </c:pt>
                <c:pt idx="7">
                  <c:v>1.5349247650505122E-2</c:v>
                </c:pt>
                <c:pt idx="8">
                  <c:v>1.5298702875763915E-2</c:v>
                </c:pt>
                <c:pt idx="9">
                  <c:v>1.3051924457548746E-3</c:v>
                </c:pt>
                <c:pt idx="10">
                  <c:v>1.3051924457548746E-3</c:v>
                </c:pt>
                <c:pt idx="11">
                  <c:v>1.7382979843186105E-3</c:v>
                </c:pt>
                <c:pt idx="12">
                  <c:v>1.1464818530674777E-3</c:v>
                </c:pt>
                <c:pt idx="13">
                  <c:v>1.5496459306938893E-2</c:v>
                </c:pt>
                <c:pt idx="14">
                  <c:v>1.7309753100779771E-2</c:v>
                </c:pt>
                <c:pt idx="15">
                  <c:v>4.2065951959339758E-2</c:v>
                </c:pt>
                <c:pt idx="16">
                  <c:v>5.1510874929418964E-2</c:v>
                </c:pt>
                <c:pt idx="17">
                  <c:v>4.6856964795122129E-2</c:v>
                </c:pt>
                <c:pt idx="18">
                  <c:v>6.7619494639442321E-2</c:v>
                </c:pt>
                <c:pt idx="19">
                  <c:v>6.8219713839494184E-2</c:v>
                </c:pt>
              </c:numCache>
            </c:numRef>
          </c:val>
        </c:ser>
        <c:bandFmts/>
        <c:axId val="65322368"/>
        <c:axId val="66344064"/>
        <c:axId val="68891968"/>
      </c:surfaceChart>
      <c:catAx>
        <c:axId val="65322368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2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66344064"/>
        <c:crosses val="autoZero"/>
        <c:auto val="1"/>
        <c:lblAlgn val="ctr"/>
        <c:lblOffset val="100"/>
      </c:catAx>
      <c:valAx>
        <c:axId val="66344064"/>
        <c:scaling>
          <c:orientation val="minMax"/>
        </c:scaling>
        <c:delete val="1"/>
        <c:axPos val="l"/>
        <c:numFmt formatCode="0.00" sourceLinked="1"/>
        <c:tickLblPos val="none"/>
        <c:crossAx val="65322368"/>
        <c:crosses val="autoZero"/>
        <c:crossBetween val="midCat"/>
      </c:valAx>
      <c:serAx>
        <c:axId val="68891968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2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66344064"/>
        <c:crosses val="autoZero"/>
      </c:serAx>
    </c:plotArea>
    <c:legend>
      <c:legendPos val="t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603249</xdr:colOff>
      <xdr:row>10</xdr:row>
      <xdr:rowOff>119063</xdr:rowOff>
    </xdr:from>
    <xdr:to>
      <xdr:col>39</xdr:col>
      <xdr:colOff>301624</xdr:colOff>
      <xdr:row>51</xdr:row>
      <xdr:rowOff>47625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44"/>
  <sheetViews>
    <sheetView tabSelected="1" topLeftCell="N16" zoomScale="60" zoomScaleNormal="60" workbookViewId="0">
      <selection activeCell="W30" sqref="W30"/>
    </sheetView>
  </sheetViews>
  <sheetFormatPr defaultRowHeight="15"/>
  <cols>
    <col min="1" max="1" width="18.5703125" bestFit="1" customWidth="1"/>
  </cols>
  <sheetData>
    <row r="1" spans="1:25">
      <c r="B1" t="s">
        <v>4</v>
      </c>
      <c r="C1" t="s">
        <v>5</v>
      </c>
      <c r="D1" t="s">
        <v>3</v>
      </c>
      <c r="E1" t="s">
        <v>0</v>
      </c>
      <c r="F1" t="s">
        <v>2</v>
      </c>
      <c r="G1" t="s">
        <v>6</v>
      </c>
      <c r="H1" t="s">
        <v>1</v>
      </c>
      <c r="I1" t="s">
        <v>7</v>
      </c>
      <c r="J1" t="s">
        <v>8</v>
      </c>
      <c r="K1" t="s">
        <v>13</v>
      </c>
      <c r="L1" t="s">
        <v>14</v>
      </c>
      <c r="M1" t="s">
        <v>11</v>
      </c>
      <c r="N1" t="s">
        <v>12</v>
      </c>
      <c r="O1" t="s">
        <v>10</v>
      </c>
      <c r="P1" t="s">
        <v>9</v>
      </c>
      <c r="Q1" t="s">
        <v>15</v>
      </c>
      <c r="R1" t="s">
        <v>19</v>
      </c>
      <c r="S1" t="s">
        <v>16</v>
      </c>
      <c r="T1" t="s">
        <v>17</v>
      </c>
      <c r="U1" t="s">
        <v>18</v>
      </c>
      <c r="V1" t="s">
        <v>20</v>
      </c>
    </row>
    <row r="2" spans="1:25">
      <c r="A2" t="s">
        <v>36</v>
      </c>
      <c r="B2">
        <v>0.64956000000000003</v>
      </c>
      <c r="C2">
        <v>0.64956000000000003</v>
      </c>
      <c r="D2">
        <v>0.32456000000000002</v>
      </c>
      <c r="E2">
        <v>0.55159999999999998</v>
      </c>
      <c r="F2">
        <v>0.69628999999999996</v>
      </c>
      <c r="G2">
        <v>0.65507000000000004</v>
      </c>
      <c r="H2">
        <v>0.44650000000000001</v>
      </c>
      <c r="I2">
        <v>0.47226000000000001</v>
      </c>
      <c r="J2">
        <v>0.46496999999999999</v>
      </c>
      <c r="K2">
        <v>0.76397000000000004</v>
      </c>
      <c r="L2">
        <v>0.76397000000000004</v>
      </c>
      <c r="M2">
        <v>0.55159999999999998</v>
      </c>
      <c r="N2">
        <v>0.55159999999999998</v>
      </c>
      <c r="O2">
        <v>0.57855000000000001</v>
      </c>
      <c r="P2">
        <v>0.69628999999999996</v>
      </c>
      <c r="Q2">
        <v>0.66510000000000002</v>
      </c>
      <c r="R2">
        <v>0.75973000000000002</v>
      </c>
      <c r="S2">
        <v>0.69965999999999995</v>
      </c>
      <c r="T2">
        <v>0.85916999999999999</v>
      </c>
      <c r="U2">
        <v>0.85919999999999996</v>
      </c>
      <c r="V2">
        <f>SUM(B2:U2)</f>
        <v>12.659209999999998</v>
      </c>
      <c r="X2" t="s">
        <v>22</v>
      </c>
      <c r="Y2">
        <f>MAX(B2:U21)</f>
        <v>15.8931</v>
      </c>
    </row>
    <row r="3" spans="1:25">
      <c r="A3" t="s">
        <v>30</v>
      </c>
      <c r="B3">
        <v>0.41170000000000001</v>
      </c>
      <c r="C3">
        <v>0.41170000000000001</v>
      </c>
      <c r="D3">
        <v>0.41170000000000001</v>
      </c>
      <c r="E3">
        <v>0.32895999999999997</v>
      </c>
      <c r="F3">
        <v>0.36027999999999999</v>
      </c>
      <c r="G3">
        <v>0.32895999999999997</v>
      </c>
      <c r="H3">
        <v>0.36923</v>
      </c>
      <c r="I3">
        <v>0.3196</v>
      </c>
      <c r="J3">
        <v>0.36677999999999999</v>
      </c>
      <c r="K3">
        <v>0.36929000000000001</v>
      </c>
      <c r="L3">
        <v>0.36929000000000001</v>
      </c>
      <c r="M3">
        <v>0.44617000000000001</v>
      </c>
      <c r="N3">
        <v>0.44529000000000002</v>
      </c>
      <c r="O3">
        <v>0.66725999999999996</v>
      </c>
      <c r="P3">
        <v>0.6764</v>
      </c>
      <c r="Q3">
        <v>0.50339999999999996</v>
      </c>
      <c r="R3">
        <v>0.35951</v>
      </c>
      <c r="S3">
        <v>0.65508999999999995</v>
      </c>
      <c r="T3">
        <v>0.76034000000000002</v>
      </c>
      <c r="U3">
        <v>0.76041999999999998</v>
      </c>
      <c r="V3">
        <f t="shared" ref="V3:V21" si="0">SUM(B3:U3)</f>
        <v>9.3213699999999999</v>
      </c>
      <c r="X3" t="s">
        <v>24</v>
      </c>
      <c r="Y3">
        <f>MIN(B2:U21)</f>
        <v>6.5548999999999996E-2</v>
      </c>
    </row>
    <row r="4" spans="1:25">
      <c r="A4" t="s">
        <v>33</v>
      </c>
      <c r="B4">
        <v>0.64837</v>
      </c>
      <c r="C4">
        <v>0.64837</v>
      </c>
      <c r="D4">
        <v>0.67505000000000004</v>
      </c>
      <c r="E4">
        <v>0.45</v>
      </c>
      <c r="F4">
        <v>0.65305999999999997</v>
      </c>
      <c r="G4">
        <v>0.6452</v>
      </c>
      <c r="H4">
        <v>0.49468000000000001</v>
      </c>
      <c r="I4">
        <v>0.45917999999999998</v>
      </c>
      <c r="J4">
        <v>0.45917999999999998</v>
      </c>
      <c r="K4">
        <v>0.77942</v>
      </c>
      <c r="L4">
        <v>0.77942</v>
      </c>
      <c r="M4">
        <v>0.49143999999999999</v>
      </c>
      <c r="N4">
        <v>0.49143999999999999</v>
      </c>
      <c r="O4">
        <v>0.49792999999999998</v>
      </c>
      <c r="P4">
        <v>0.36667</v>
      </c>
      <c r="Q4">
        <v>0.66054999999999997</v>
      </c>
      <c r="R4">
        <v>0.39521000000000001</v>
      </c>
      <c r="S4">
        <v>0.52081999999999995</v>
      </c>
      <c r="T4">
        <v>0.50577000000000005</v>
      </c>
      <c r="U4">
        <v>0.50597999999999999</v>
      </c>
      <c r="V4">
        <f t="shared" si="0"/>
        <v>11.127739999999999</v>
      </c>
      <c r="X4" t="s">
        <v>26</v>
      </c>
      <c r="Y4">
        <f>Y2-Y3</f>
        <v>15.827551</v>
      </c>
    </row>
    <row r="5" spans="1:25">
      <c r="A5" t="s">
        <v>34</v>
      </c>
      <c r="B5">
        <v>0.94572000000000001</v>
      </c>
      <c r="C5">
        <v>0.94572000000000001</v>
      </c>
      <c r="D5">
        <v>0.94572000000000001</v>
      </c>
      <c r="E5">
        <v>0.36230000000000001</v>
      </c>
      <c r="F5">
        <v>0.36230000000000001</v>
      </c>
      <c r="G5">
        <v>0.48025000000000001</v>
      </c>
      <c r="H5">
        <v>0.34511999999999998</v>
      </c>
      <c r="I5">
        <v>0.34548000000000001</v>
      </c>
      <c r="J5">
        <v>0.30071999999999999</v>
      </c>
      <c r="K5">
        <v>0.68120000000000003</v>
      </c>
      <c r="L5">
        <v>0.68120000000000003</v>
      </c>
      <c r="M5">
        <v>0.21606</v>
      </c>
      <c r="N5">
        <v>0.26101999999999997</v>
      </c>
      <c r="O5">
        <v>0.94572000000000001</v>
      </c>
      <c r="P5">
        <v>0.34548000000000001</v>
      </c>
      <c r="Q5">
        <v>0.52622000000000002</v>
      </c>
      <c r="R5">
        <v>0.88905000000000001</v>
      </c>
      <c r="S5">
        <v>0.57967999999999997</v>
      </c>
      <c r="T5">
        <v>0.94504999999999995</v>
      </c>
      <c r="U5">
        <v>0.94438999999999995</v>
      </c>
      <c r="V5">
        <f t="shared" si="0"/>
        <v>12.048399999999999</v>
      </c>
    </row>
    <row r="6" spans="1:25">
      <c r="A6" t="s">
        <v>40</v>
      </c>
      <c r="B6">
        <v>0.72746</v>
      </c>
      <c r="C6">
        <v>0.76961999999999997</v>
      </c>
      <c r="D6">
        <v>0.65115999999999996</v>
      </c>
      <c r="E6">
        <v>0.77727000000000002</v>
      </c>
      <c r="F6">
        <v>0.64954999999999996</v>
      </c>
      <c r="G6">
        <v>0.79142000000000001</v>
      </c>
      <c r="H6">
        <v>0.65525</v>
      </c>
      <c r="I6">
        <v>0.71477000000000002</v>
      </c>
      <c r="J6">
        <v>0.78749999999999998</v>
      </c>
      <c r="K6">
        <v>0.74724000000000002</v>
      </c>
      <c r="L6">
        <v>0.74724000000000002</v>
      </c>
      <c r="M6">
        <v>0.78725000000000001</v>
      </c>
      <c r="N6">
        <v>0.78725000000000001</v>
      </c>
      <c r="O6">
        <v>1.1095999999999999</v>
      </c>
      <c r="P6">
        <v>0.70330999999999999</v>
      </c>
      <c r="Q6">
        <v>1.7407999999999999</v>
      </c>
      <c r="R6">
        <v>2.2288999999999999</v>
      </c>
      <c r="S6">
        <v>1.0313000000000001</v>
      </c>
      <c r="T6">
        <v>2.3668999999999998</v>
      </c>
      <c r="U6">
        <v>2.37</v>
      </c>
      <c r="V6">
        <f t="shared" si="0"/>
        <v>21.143790000000003</v>
      </c>
    </row>
    <row r="7" spans="1:25">
      <c r="A7" t="s">
        <v>32</v>
      </c>
      <c r="B7">
        <v>0.4536</v>
      </c>
      <c r="C7">
        <v>0.4536</v>
      </c>
      <c r="D7">
        <v>0.42021999999999998</v>
      </c>
      <c r="E7">
        <v>0.43779000000000001</v>
      </c>
      <c r="F7">
        <v>0.43819000000000002</v>
      </c>
      <c r="G7">
        <v>0.54457999999999995</v>
      </c>
      <c r="H7">
        <v>0.34497</v>
      </c>
      <c r="I7">
        <v>0.48431999999999997</v>
      </c>
      <c r="J7">
        <v>0.56225999999999998</v>
      </c>
      <c r="K7">
        <v>0.54010000000000002</v>
      </c>
      <c r="L7">
        <v>0.54010000000000002</v>
      </c>
      <c r="M7">
        <v>0.52900000000000003</v>
      </c>
      <c r="N7">
        <v>0.52942</v>
      </c>
      <c r="O7">
        <v>0.48508000000000001</v>
      </c>
      <c r="P7">
        <v>0.66383000000000003</v>
      </c>
      <c r="Q7">
        <v>0.65941000000000005</v>
      </c>
      <c r="R7">
        <v>0.59136999999999995</v>
      </c>
      <c r="S7">
        <v>0.53527999999999998</v>
      </c>
      <c r="T7">
        <v>0.79827000000000004</v>
      </c>
      <c r="U7">
        <v>0.79964000000000002</v>
      </c>
      <c r="V7">
        <f t="shared" si="0"/>
        <v>10.811029999999999</v>
      </c>
    </row>
    <row r="8" spans="1:25">
      <c r="A8" t="s">
        <v>43</v>
      </c>
      <c r="B8">
        <v>0.98731999999999998</v>
      </c>
      <c r="C8">
        <v>0.98731999999999998</v>
      </c>
      <c r="D8">
        <v>0.98731999999999998</v>
      </c>
      <c r="E8">
        <v>0.74544999999999995</v>
      </c>
      <c r="F8">
        <v>0.63158000000000003</v>
      </c>
      <c r="G8">
        <v>0.65563000000000005</v>
      </c>
      <c r="H8">
        <v>0.96203000000000005</v>
      </c>
      <c r="I8">
        <v>0.97562000000000004</v>
      </c>
      <c r="J8">
        <v>0.96203000000000005</v>
      </c>
      <c r="K8">
        <v>3.5674000000000001</v>
      </c>
      <c r="L8">
        <v>3.5674000000000001</v>
      </c>
      <c r="M8">
        <v>0.71543000000000001</v>
      </c>
      <c r="N8">
        <v>4.8909000000000002</v>
      </c>
      <c r="O8">
        <v>0.98731999999999998</v>
      </c>
      <c r="P8">
        <v>0.81196999999999997</v>
      </c>
      <c r="Q8">
        <v>4.3864000000000001</v>
      </c>
      <c r="R8">
        <v>15.8931</v>
      </c>
      <c r="S8">
        <v>4.8912000000000004</v>
      </c>
      <c r="T8">
        <v>4.8966000000000003</v>
      </c>
      <c r="U8">
        <v>4.8932000000000002</v>
      </c>
      <c r="V8">
        <f t="shared" si="0"/>
        <v>57.395219999999995</v>
      </c>
    </row>
    <row r="9" spans="1:25">
      <c r="A9" t="s">
        <v>23</v>
      </c>
      <c r="B9">
        <v>0.31447000000000003</v>
      </c>
      <c r="C9">
        <v>0.31447000000000003</v>
      </c>
      <c r="D9">
        <v>0.33900000000000002</v>
      </c>
      <c r="E9">
        <v>0.28852</v>
      </c>
      <c r="F9">
        <v>0.31857000000000002</v>
      </c>
      <c r="G9">
        <v>0.37358999999999998</v>
      </c>
      <c r="H9">
        <v>0.28195999999999999</v>
      </c>
      <c r="I9">
        <v>0.30712</v>
      </c>
      <c r="J9">
        <v>0.31323000000000001</v>
      </c>
      <c r="K9">
        <v>0.30326999999999998</v>
      </c>
      <c r="L9">
        <v>0.30326999999999998</v>
      </c>
      <c r="M9">
        <v>0.36379</v>
      </c>
      <c r="N9">
        <v>0.31501000000000001</v>
      </c>
      <c r="O9">
        <v>0.49608000000000002</v>
      </c>
      <c r="P9">
        <v>0.45346999999999998</v>
      </c>
      <c r="Q9">
        <v>0.38646000000000003</v>
      </c>
      <c r="R9">
        <v>0.35048000000000001</v>
      </c>
      <c r="S9">
        <v>0.53059999999999996</v>
      </c>
      <c r="T9">
        <v>0.49318000000000001</v>
      </c>
      <c r="U9">
        <v>0.49292999999999998</v>
      </c>
      <c r="V9">
        <f t="shared" si="0"/>
        <v>7.3394699999999995</v>
      </c>
    </row>
    <row r="10" spans="1:25">
      <c r="A10" t="s">
        <v>35</v>
      </c>
      <c r="B10">
        <v>0.43703999999999998</v>
      </c>
      <c r="C10">
        <v>0.43703999999999998</v>
      </c>
      <c r="D10">
        <v>0.47341</v>
      </c>
      <c r="E10">
        <v>0.40595999999999999</v>
      </c>
      <c r="F10">
        <v>0.4486</v>
      </c>
      <c r="G10">
        <v>0.62302000000000002</v>
      </c>
      <c r="H10">
        <v>0.33333000000000002</v>
      </c>
      <c r="I10">
        <v>0.60316999999999998</v>
      </c>
      <c r="J10">
        <v>0.53508999999999995</v>
      </c>
      <c r="K10">
        <v>0.63827</v>
      </c>
      <c r="L10">
        <v>0.63827</v>
      </c>
      <c r="M10">
        <v>0.69386000000000003</v>
      </c>
      <c r="N10">
        <v>0.69386999999999999</v>
      </c>
      <c r="O10">
        <v>0.52593000000000001</v>
      </c>
      <c r="P10">
        <v>0.59</v>
      </c>
      <c r="Q10">
        <v>0.52261000000000002</v>
      </c>
      <c r="R10">
        <v>0.71448</v>
      </c>
      <c r="S10">
        <v>1.0018</v>
      </c>
      <c r="T10">
        <v>0.89990999999999999</v>
      </c>
      <c r="U10">
        <v>0.89980000000000004</v>
      </c>
      <c r="V10">
        <f t="shared" si="0"/>
        <v>12.115460000000002</v>
      </c>
    </row>
    <row r="11" spans="1:25">
      <c r="A11" t="s">
        <v>21</v>
      </c>
      <c r="B11">
        <v>0.26133000000000001</v>
      </c>
      <c r="C11">
        <v>0.26133000000000001</v>
      </c>
      <c r="D11">
        <v>0.33505000000000001</v>
      </c>
      <c r="E11">
        <v>0.34343000000000001</v>
      </c>
      <c r="F11">
        <v>0.37057000000000001</v>
      </c>
      <c r="G11">
        <v>0.37057000000000001</v>
      </c>
      <c r="H11">
        <v>0.29559000000000002</v>
      </c>
      <c r="I11">
        <v>0.24845999999999999</v>
      </c>
      <c r="J11">
        <v>0.34090999999999999</v>
      </c>
      <c r="K11">
        <v>0.27454000000000001</v>
      </c>
      <c r="L11">
        <v>0.27454000000000001</v>
      </c>
      <c r="M11">
        <v>0.31175999999999998</v>
      </c>
      <c r="N11">
        <v>0.30525999999999998</v>
      </c>
      <c r="O11">
        <v>0.46364</v>
      </c>
      <c r="P11">
        <v>0.42274</v>
      </c>
      <c r="Q11">
        <v>0.27356000000000003</v>
      </c>
      <c r="R11">
        <v>0.42825000000000002</v>
      </c>
      <c r="S11">
        <v>0.37819999999999998</v>
      </c>
      <c r="T11">
        <v>0.58421999999999996</v>
      </c>
      <c r="U11">
        <v>0.58321000000000001</v>
      </c>
      <c r="V11">
        <f t="shared" si="0"/>
        <v>7.1271600000000008</v>
      </c>
    </row>
    <row r="12" spans="1:25">
      <c r="A12" t="s">
        <v>31</v>
      </c>
      <c r="B12">
        <v>0.50319000000000003</v>
      </c>
      <c r="C12">
        <v>0.50319000000000003</v>
      </c>
      <c r="D12">
        <v>0.371</v>
      </c>
      <c r="E12">
        <v>0.42648000000000003</v>
      </c>
      <c r="F12">
        <v>0.39617000000000002</v>
      </c>
      <c r="G12">
        <v>0.35265999999999997</v>
      </c>
      <c r="H12">
        <v>0.40361999999999998</v>
      </c>
      <c r="I12">
        <v>0.28133000000000002</v>
      </c>
      <c r="J12">
        <v>0.47148000000000001</v>
      </c>
      <c r="K12">
        <v>0.57601000000000002</v>
      </c>
      <c r="L12">
        <v>0.57601000000000002</v>
      </c>
      <c r="M12">
        <v>0.27433000000000002</v>
      </c>
      <c r="N12">
        <v>0.27335999999999999</v>
      </c>
      <c r="O12">
        <v>0.55391999999999997</v>
      </c>
      <c r="P12">
        <v>0.62190000000000001</v>
      </c>
      <c r="Q12">
        <v>0.52331000000000005</v>
      </c>
      <c r="R12">
        <v>0.4879</v>
      </c>
      <c r="S12">
        <v>0.98380000000000001</v>
      </c>
      <c r="T12">
        <v>0.94884999999999997</v>
      </c>
      <c r="U12">
        <v>0.95228000000000002</v>
      </c>
      <c r="V12">
        <f t="shared" si="0"/>
        <v>10.480790000000001</v>
      </c>
    </row>
    <row r="13" spans="1:25">
      <c r="A13" t="s">
        <v>41</v>
      </c>
      <c r="B13">
        <v>0.55417000000000005</v>
      </c>
      <c r="C13">
        <v>0.55417000000000005</v>
      </c>
      <c r="D13">
        <v>0.55417000000000005</v>
      </c>
      <c r="E13">
        <v>0.80476000000000003</v>
      </c>
      <c r="F13">
        <v>0.69513999999999998</v>
      </c>
      <c r="G13">
        <v>0.5</v>
      </c>
      <c r="H13">
        <v>0.43</v>
      </c>
      <c r="I13">
        <v>0.70174999999999998</v>
      </c>
      <c r="J13">
        <v>0.5</v>
      </c>
      <c r="K13">
        <v>1.7785</v>
      </c>
      <c r="L13">
        <v>1.7785</v>
      </c>
      <c r="M13">
        <v>1.6529</v>
      </c>
      <c r="N13">
        <v>1.6527000000000001</v>
      </c>
      <c r="O13">
        <v>0.65497000000000005</v>
      </c>
      <c r="P13">
        <v>0.86140000000000005</v>
      </c>
      <c r="Q13">
        <v>1.8834</v>
      </c>
      <c r="R13">
        <v>3.6905000000000001</v>
      </c>
      <c r="S13">
        <v>2.9870000000000001</v>
      </c>
      <c r="T13">
        <v>2.3456999999999999</v>
      </c>
      <c r="U13">
        <v>2.3353999999999999</v>
      </c>
      <c r="V13">
        <f t="shared" si="0"/>
        <v>26.915130000000005</v>
      </c>
    </row>
    <row r="14" spans="1:25">
      <c r="A14" t="s">
        <v>29</v>
      </c>
      <c r="B14">
        <v>0.16758999999999999</v>
      </c>
      <c r="C14">
        <v>0.16758999999999999</v>
      </c>
      <c r="D14">
        <v>0.16758999999999999</v>
      </c>
      <c r="E14">
        <v>0.33333000000000002</v>
      </c>
      <c r="F14">
        <v>0.36806</v>
      </c>
      <c r="G14">
        <v>0.26667000000000002</v>
      </c>
      <c r="H14">
        <v>0.33333000000000002</v>
      </c>
      <c r="I14">
        <v>0.33333000000000002</v>
      </c>
      <c r="J14">
        <v>0.33333000000000002</v>
      </c>
      <c r="K14">
        <v>0.31095</v>
      </c>
      <c r="L14">
        <v>0.31095</v>
      </c>
      <c r="M14">
        <v>0.39809</v>
      </c>
      <c r="N14">
        <v>0.39809</v>
      </c>
      <c r="O14">
        <v>0.16758999999999999</v>
      </c>
      <c r="P14">
        <v>0.53859999999999997</v>
      </c>
      <c r="Q14">
        <v>0.41796</v>
      </c>
      <c r="R14">
        <v>0.88783000000000001</v>
      </c>
      <c r="S14">
        <v>0.89163000000000003</v>
      </c>
      <c r="T14">
        <v>1.2406999999999999</v>
      </c>
      <c r="U14">
        <v>1.2423999999999999</v>
      </c>
      <c r="V14">
        <f t="shared" si="0"/>
        <v>9.2756100000000004</v>
      </c>
    </row>
    <row r="15" spans="1:25">
      <c r="A15" t="s">
        <v>27</v>
      </c>
      <c r="B15">
        <v>0.32946999999999999</v>
      </c>
      <c r="C15">
        <v>0.32946999999999999</v>
      </c>
      <c r="D15">
        <v>0.29274</v>
      </c>
      <c r="E15">
        <v>0.32050000000000001</v>
      </c>
      <c r="F15">
        <v>0.34688999999999998</v>
      </c>
      <c r="G15">
        <v>0.42159000000000002</v>
      </c>
      <c r="H15">
        <v>0.30037000000000003</v>
      </c>
      <c r="I15">
        <v>0.37619999999999998</v>
      </c>
      <c r="J15">
        <v>0.35343000000000002</v>
      </c>
      <c r="K15">
        <v>0.31389</v>
      </c>
      <c r="L15">
        <v>0.31389</v>
      </c>
      <c r="M15">
        <v>0.34925</v>
      </c>
      <c r="N15">
        <v>0.34560000000000002</v>
      </c>
      <c r="O15">
        <v>0.50505999999999995</v>
      </c>
      <c r="P15">
        <v>0.45967999999999998</v>
      </c>
      <c r="Q15">
        <v>0.40509000000000001</v>
      </c>
      <c r="R15">
        <v>0.44153999999999999</v>
      </c>
      <c r="S15">
        <v>0.44144</v>
      </c>
      <c r="T15">
        <v>0.60260999999999998</v>
      </c>
      <c r="U15">
        <v>0.60277000000000003</v>
      </c>
      <c r="V15">
        <f t="shared" si="0"/>
        <v>7.8514800000000005</v>
      </c>
    </row>
    <row r="16" spans="1:25">
      <c r="A16" t="s">
        <v>37</v>
      </c>
      <c r="B16">
        <v>0.31030999999999997</v>
      </c>
      <c r="C16">
        <v>0.31030999999999997</v>
      </c>
      <c r="D16">
        <v>0.36742999999999998</v>
      </c>
      <c r="E16">
        <v>0.35076000000000002</v>
      </c>
      <c r="F16">
        <v>0.43342999999999998</v>
      </c>
      <c r="G16">
        <v>0.46035999999999999</v>
      </c>
      <c r="H16">
        <v>0.37164000000000003</v>
      </c>
      <c r="I16">
        <v>0.26014999999999999</v>
      </c>
      <c r="J16">
        <v>0.41582999999999998</v>
      </c>
      <c r="K16">
        <v>0.50153000000000003</v>
      </c>
      <c r="L16">
        <v>0.50153000000000003</v>
      </c>
      <c r="M16">
        <v>0.53432999999999997</v>
      </c>
      <c r="N16">
        <v>0.43214999999999998</v>
      </c>
      <c r="O16">
        <v>0.69511000000000001</v>
      </c>
      <c r="P16">
        <v>0.50531000000000004</v>
      </c>
      <c r="Q16">
        <v>1.7576000000000001</v>
      </c>
      <c r="R16">
        <v>0.90422000000000002</v>
      </c>
      <c r="S16">
        <v>0.96126</v>
      </c>
      <c r="T16">
        <v>1.3172999999999999</v>
      </c>
      <c r="U16">
        <v>1.3252999999999999</v>
      </c>
      <c r="V16">
        <f t="shared" si="0"/>
        <v>12.715859999999999</v>
      </c>
    </row>
    <row r="17" spans="1:22">
      <c r="A17" t="s">
        <v>42</v>
      </c>
      <c r="B17">
        <v>0.75058999999999998</v>
      </c>
      <c r="C17">
        <v>0.75058999999999998</v>
      </c>
      <c r="D17">
        <v>0.73889000000000005</v>
      </c>
      <c r="E17">
        <v>0.67347000000000001</v>
      </c>
      <c r="F17">
        <v>0.63966999999999996</v>
      </c>
      <c r="G17">
        <v>0.90385000000000004</v>
      </c>
      <c r="H17">
        <v>0.75949</v>
      </c>
      <c r="I17">
        <v>0.81628000000000001</v>
      </c>
      <c r="J17">
        <v>0.85031000000000001</v>
      </c>
      <c r="K17">
        <v>4.7201000000000004</v>
      </c>
      <c r="L17">
        <v>4.7201000000000004</v>
      </c>
      <c r="M17">
        <v>1.2635000000000001</v>
      </c>
      <c r="N17">
        <v>1.2635000000000001</v>
      </c>
      <c r="O17">
        <v>0.75334999999999996</v>
      </c>
      <c r="P17">
        <v>0.92105000000000004</v>
      </c>
      <c r="Q17">
        <v>4.5702999999999996</v>
      </c>
      <c r="R17">
        <v>4.6727999999999996</v>
      </c>
      <c r="S17">
        <v>5.7683999999999997</v>
      </c>
      <c r="T17">
        <v>6.0579999999999998</v>
      </c>
      <c r="U17">
        <v>6.0797999999999996</v>
      </c>
      <c r="V17">
        <f t="shared" si="0"/>
        <v>47.674040000000005</v>
      </c>
    </row>
    <row r="18" spans="1:22">
      <c r="A18" t="s">
        <v>38</v>
      </c>
      <c r="B18">
        <v>0.3</v>
      </c>
      <c r="C18">
        <v>0.3</v>
      </c>
      <c r="D18">
        <v>0.35185</v>
      </c>
      <c r="E18">
        <v>0.19664999999999999</v>
      </c>
      <c r="F18">
        <v>0.17599999999999999</v>
      </c>
      <c r="G18">
        <v>0.28571000000000002</v>
      </c>
      <c r="H18">
        <v>0.57894999999999996</v>
      </c>
      <c r="I18">
        <v>0.71428999999999998</v>
      </c>
      <c r="J18">
        <v>0.66666999999999998</v>
      </c>
      <c r="K18">
        <v>0.46107999999999999</v>
      </c>
      <c r="L18">
        <v>0.46107999999999999</v>
      </c>
      <c r="M18">
        <v>0.90644000000000002</v>
      </c>
      <c r="N18">
        <v>0.90644000000000002</v>
      </c>
      <c r="O18">
        <v>0.45226</v>
      </c>
      <c r="P18">
        <v>0.63158000000000003</v>
      </c>
      <c r="Q18">
        <v>0.68581000000000003</v>
      </c>
      <c r="R18">
        <v>2.3117999999999999</v>
      </c>
      <c r="S18">
        <v>1.2181999999999999</v>
      </c>
      <c r="T18">
        <v>1.7654000000000001</v>
      </c>
      <c r="U18">
        <v>1.7669999999999999</v>
      </c>
      <c r="V18">
        <f t="shared" si="0"/>
        <v>15.137209999999998</v>
      </c>
    </row>
    <row r="19" spans="1:22">
      <c r="A19" t="s">
        <v>28</v>
      </c>
      <c r="B19">
        <v>0.22283</v>
      </c>
      <c r="C19">
        <v>0.22283</v>
      </c>
      <c r="D19">
        <v>0.22283</v>
      </c>
      <c r="E19">
        <v>0.18772</v>
      </c>
      <c r="F19">
        <v>0.31736999999999999</v>
      </c>
      <c r="G19">
        <v>0.30452000000000001</v>
      </c>
      <c r="H19">
        <v>0.28754000000000002</v>
      </c>
      <c r="I19">
        <v>0.63968000000000003</v>
      </c>
      <c r="J19">
        <v>0.41588000000000003</v>
      </c>
      <c r="K19">
        <v>0.44779999999999998</v>
      </c>
      <c r="L19">
        <v>0.44779999999999998</v>
      </c>
      <c r="M19">
        <v>0.57482999999999995</v>
      </c>
      <c r="N19">
        <v>0.66505999999999998</v>
      </c>
      <c r="O19">
        <v>0.24379000000000001</v>
      </c>
      <c r="P19">
        <v>0.32055</v>
      </c>
      <c r="Q19">
        <v>0.43079000000000001</v>
      </c>
      <c r="R19">
        <v>0.33461000000000002</v>
      </c>
      <c r="S19">
        <v>0.35363</v>
      </c>
      <c r="T19">
        <v>0.66518999999999995</v>
      </c>
      <c r="U19">
        <v>0.66456000000000004</v>
      </c>
      <c r="V19">
        <f t="shared" si="0"/>
        <v>7.969809999999999</v>
      </c>
    </row>
    <row r="20" spans="1:22">
      <c r="A20" t="s">
        <v>39</v>
      </c>
      <c r="B20">
        <v>0.46133000000000002</v>
      </c>
      <c r="C20">
        <v>0.46133000000000002</v>
      </c>
      <c r="D20">
        <v>0.46312999999999999</v>
      </c>
      <c r="E20">
        <v>0.33333000000000002</v>
      </c>
      <c r="F20">
        <v>0.33333000000000002</v>
      </c>
      <c r="G20">
        <v>0.56882999999999995</v>
      </c>
      <c r="H20">
        <v>0.38889000000000001</v>
      </c>
      <c r="I20">
        <v>0.64285999999999999</v>
      </c>
      <c r="J20">
        <v>0.64444000000000001</v>
      </c>
      <c r="K20">
        <v>0.71065999999999996</v>
      </c>
      <c r="L20">
        <v>0.71065999999999996</v>
      </c>
      <c r="M20">
        <v>0.86377999999999999</v>
      </c>
      <c r="N20">
        <v>0.86377999999999999</v>
      </c>
      <c r="O20">
        <v>0.63273999999999997</v>
      </c>
      <c r="P20">
        <v>0.7</v>
      </c>
      <c r="Q20">
        <v>1.0395000000000001</v>
      </c>
      <c r="R20">
        <v>1.0840000000000001</v>
      </c>
      <c r="S20">
        <v>1.3918999999999999</v>
      </c>
      <c r="T20">
        <v>1.4934000000000001</v>
      </c>
      <c r="U20">
        <v>1.4938</v>
      </c>
      <c r="V20">
        <f t="shared" si="0"/>
        <v>15.281689999999999</v>
      </c>
    </row>
    <row r="21" spans="1:22">
      <c r="A21" t="s">
        <v>25</v>
      </c>
      <c r="B21">
        <v>6.5548999999999996E-2</v>
      </c>
      <c r="C21">
        <v>6.5548999999999996E-2</v>
      </c>
      <c r="D21">
        <v>6.9613999999999995E-2</v>
      </c>
      <c r="E21">
        <v>0.28341</v>
      </c>
      <c r="F21">
        <v>0.29666999999999999</v>
      </c>
      <c r="G21">
        <v>0.30525999999999998</v>
      </c>
      <c r="H21">
        <v>0.28067999999999999</v>
      </c>
      <c r="I21">
        <v>0.30848999999999999</v>
      </c>
      <c r="J21">
        <v>0.30769000000000002</v>
      </c>
      <c r="K21">
        <v>8.6207000000000006E-2</v>
      </c>
      <c r="L21">
        <v>8.6207000000000006E-2</v>
      </c>
      <c r="M21">
        <v>9.3062000000000006E-2</v>
      </c>
      <c r="N21">
        <v>8.3695000000000006E-2</v>
      </c>
      <c r="O21">
        <v>0.31081999999999999</v>
      </c>
      <c r="P21">
        <v>0.33951999999999999</v>
      </c>
      <c r="Q21">
        <v>0.73134999999999994</v>
      </c>
      <c r="R21">
        <v>0.88083999999999996</v>
      </c>
      <c r="S21">
        <v>0.80718000000000001</v>
      </c>
      <c r="T21">
        <v>1.1357999999999999</v>
      </c>
      <c r="U21">
        <v>1.1453</v>
      </c>
      <c r="V21">
        <f t="shared" si="0"/>
        <v>7.6828929999999991</v>
      </c>
    </row>
    <row r="22" spans="1:22">
      <c r="A22" t="s">
        <v>20</v>
      </c>
      <c r="B22">
        <f>SUM(B2:B21)</f>
        <v>9.5015990000000006</v>
      </c>
      <c r="C22">
        <f t="shared" ref="C22:U22" si="1">SUM(C2:C21)</f>
        <v>9.5437590000000014</v>
      </c>
      <c r="D22">
        <f t="shared" si="1"/>
        <v>9.1624340000000011</v>
      </c>
      <c r="E22">
        <f t="shared" si="1"/>
        <v>8.6016899999999996</v>
      </c>
      <c r="F22">
        <f t="shared" si="1"/>
        <v>8.9317200000000003</v>
      </c>
      <c r="G22">
        <f t="shared" si="1"/>
        <v>9.8377400000000019</v>
      </c>
      <c r="H22">
        <f t="shared" si="1"/>
        <v>8.6631700000000009</v>
      </c>
      <c r="I22">
        <f t="shared" si="1"/>
        <v>10.004340000000001</v>
      </c>
      <c r="J22">
        <f t="shared" si="1"/>
        <v>10.051729999999999</v>
      </c>
      <c r="K22">
        <f t="shared" si="1"/>
        <v>18.571427000000003</v>
      </c>
      <c r="L22">
        <f t="shared" si="1"/>
        <v>18.571427000000003</v>
      </c>
      <c r="M22">
        <f t="shared" si="1"/>
        <v>12.016871999999999</v>
      </c>
      <c r="N22">
        <f t="shared" si="1"/>
        <v>16.155435000000001</v>
      </c>
      <c r="O22">
        <f t="shared" si="1"/>
        <v>11.72672</v>
      </c>
      <c r="P22">
        <f t="shared" si="1"/>
        <v>11.629749999999998</v>
      </c>
      <c r="Q22">
        <f t="shared" si="1"/>
        <v>22.76962</v>
      </c>
      <c r="R22">
        <f t="shared" si="1"/>
        <v>38.306119999999993</v>
      </c>
      <c r="S22">
        <f t="shared" si="1"/>
        <v>26.628069999999994</v>
      </c>
      <c r="T22">
        <f t="shared" si="1"/>
        <v>30.682359999999999</v>
      </c>
      <c r="U22">
        <f t="shared" si="1"/>
        <v>30.717379999999999</v>
      </c>
    </row>
    <row r="24" spans="1:22">
      <c r="B24" t="str">
        <f>B1</f>
        <v>none-RuleInd</v>
      </c>
      <c r="C24" t="str">
        <f t="shared" ref="C24:U24" si="2">C1</f>
        <v>norm-RuleInd</v>
      </c>
      <c r="D24" t="str">
        <f t="shared" si="2"/>
        <v>SWReg-RuleInd</v>
      </c>
      <c r="E24" t="str">
        <f t="shared" si="2"/>
        <v>SWReg-1NN</v>
      </c>
      <c r="F24" t="str">
        <f t="shared" si="2"/>
        <v>log-1NN</v>
      </c>
      <c r="G24" t="str">
        <f t="shared" si="2"/>
        <v>none-1NN</v>
      </c>
      <c r="H24" t="str">
        <f t="shared" si="2"/>
        <v>SWReg-ABE0</v>
      </c>
      <c r="I24" t="str">
        <f t="shared" si="2"/>
        <v>log-ABE0</v>
      </c>
      <c r="J24" t="str">
        <f t="shared" si="2"/>
        <v>none-ABE0</v>
      </c>
      <c r="K24" t="str">
        <f t="shared" si="2"/>
        <v>none-SWReg</v>
      </c>
      <c r="L24" t="str">
        <f t="shared" si="2"/>
        <v>norm-SWReg</v>
      </c>
      <c r="M24" t="str">
        <f t="shared" si="2"/>
        <v>none-NNet</v>
      </c>
      <c r="N24" t="str">
        <f t="shared" si="2"/>
        <v>SWReg-NNet</v>
      </c>
      <c r="O24" t="str">
        <f t="shared" si="2"/>
        <v>disc3bin-RuleInd</v>
      </c>
      <c r="P24" t="str">
        <f t="shared" si="2"/>
        <v>disc3bin-1NN</v>
      </c>
      <c r="Q24" t="str">
        <f t="shared" si="2"/>
        <v>log-SWReg</v>
      </c>
      <c r="R24" t="str">
        <f t="shared" si="2"/>
        <v>disc5bin-SWReg</v>
      </c>
      <c r="S24" t="str">
        <f t="shared" si="2"/>
        <v>disc3bin-SWReg</v>
      </c>
      <c r="T24" t="str">
        <f t="shared" si="2"/>
        <v>log-NNet</v>
      </c>
      <c r="U24" t="str">
        <f t="shared" si="2"/>
        <v>disc3bin-NNet</v>
      </c>
    </row>
    <row r="25" spans="1:22">
      <c r="A25" t="str">
        <f>A2</f>
        <v>kemerer</v>
      </c>
      <c r="B25" s="1">
        <f t="shared" ref="B25:U25" si="3">(B2-$Y$3)/$Y$4</f>
        <v>3.6898380551735395E-2</v>
      </c>
      <c r="C25" s="1">
        <f t="shared" si="3"/>
        <v>3.6898380551735395E-2</v>
      </c>
      <c r="D25" s="1">
        <f t="shared" si="3"/>
        <v>1.636456581311916E-2</v>
      </c>
      <c r="E25" s="1">
        <f t="shared" si="3"/>
        <v>3.0709172884674327E-2</v>
      </c>
      <c r="F25" s="1">
        <f t="shared" si="3"/>
        <v>3.9850827206306269E-2</v>
      </c>
      <c r="G25" s="1">
        <f t="shared" si="3"/>
        <v>3.7246507687765475E-2</v>
      </c>
      <c r="H25" s="1">
        <f t="shared" si="3"/>
        <v>2.4068853103047974E-2</v>
      </c>
      <c r="I25" s="1">
        <f t="shared" si="3"/>
        <v>2.5696394849714907E-2</v>
      </c>
      <c r="J25" s="1">
        <f t="shared" si="3"/>
        <v>2.523580558988564E-2</v>
      </c>
      <c r="K25" s="1">
        <f t="shared" si="3"/>
        <v>4.4126915149412568E-2</v>
      </c>
      <c r="L25" s="1">
        <f t="shared" si="3"/>
        <v>4.4126915149412568E-2</v>
      </c>
      <c r="M25" s="1">
        <f t="shared" si="3"/>
        <v>3.0709172884674327E-2</v>
      </c>
      <c r="N25" s="1">
        <f t="shared" si="3"/>
        <v>3.0709172884674327E-2</v>
      </c>
      <c r="O25" s="1">
        <f t="shared" si="3"/>
        <v>3.241189998376881E-2</v>
      </c>
      <c r="P25" s="1">
        <f t="shared" si="3"/>
        <v>3.9850827206306269E-2</v>
      </c>
      <c r="Q25" s="1">
        <f t="shared" si="3"/>
        <v>3.7880212801083384E-2</v>
      </c>
      <c r="R25" s="1">
        <f t="shared" si="3"/>
        <v>4.385902784328416E-2</v>
      </c>
      <c r="S25" s="1">
        <f t="shared" si="3"/>
        <v>4.0063747069903614E-2</v>
      </c>
      <c r="T25" s="1">
        <f t="shared" si="3"/>
        <v>5.0141743343616457E-2</v>
      </c>
      <c r="U25" s="1">
        <f t="shared" si="3"/>
        <v>5.0143638772669252E-2</v>
      </c>
    </row>
    <row r="26" spans="1:22">
      <c r="A26" t="str">
        <f t="shared" ref="A26:A44" si="4">A3</f>
        <v>telecom1</v>
      </c>
      <c r="B26" s="1">
        <f t="shared" ref="B26:U26" si="5">(B3-$Y$3)/$Y$4</f>
        <v>2.1870155401805369E-2</v>
      </c>
      <c r="C26" s="1">
        <f t="shared" si="5"/>
        <v>2.1870155401805369E-2</v>
      </c>
      <c r="D26" s="1">
        <f t="shared" si="5"/>
        <v>2.1870155401805369E-2</v>
      </c>
      <c r="E26" s="1">
        <f t="shared" si="5"/>
        <v>1.6642562074195809E-2</v>
      </c>
      <c r="F26" s="1">
        <f t="shared" si="5"/>
        <v>1.862139000531415E-2</v>
      </c>
      <c r="G26" s="1">
        <f t="shared" si="5"/>
        <v>1.6642562074195809E-2</v>
      </c>
      <c r="H26" s="1">
        <f t="shared" si="5"/>
        <v>1.9186859672731427E-2</v>
      </c>
      <c r="I26" s="1">
        <f t="shared" si="5"/>
        <v>1.6051188209723666E-2</v>
      </c>
      <c r="J26" s="1">
        <f t="shared" si="5"/>
        <v>1.9032066300086477E-2</v>
      </c>
      <c r="K26" s="1">
        <f t="shared" si="5"/>
        <v>1.9190650530837024E-2</v>
      </c>
      <c r="L26" s="1">
        <f t="shared" si="5"/>
        <v>1.9190650530837024E-2</v>
      </c>
      <c r="M26" s="1">
        <f t="shared" si="5"/>
        <v>2.4048003383467222E-2</v>
      </c>
      <c r="N26" s="1">
        <f t="shared" si="5"/>
        <v>2.399240413125189E-2</v>
      </c>
      <c r="O26" s="1">
        <f t="shared" si="5"/>
        <v>3.8016683692884641E-2</v>
      </c>
      <c r="P26" s="1">
        <f t="shared" si="5"/>
        <v>3.8594157744302957E-2</v>
      </c>
      <c r="Q26" s="1">
        <f t="shared" si="5"/>
        <v>2.7663850206516471E-2</v>
      </c>
      <c r="R26" s="1">
        <f t="shared" si="5"/>
        <v>1.857274065962574E-2</v>
      </c>
      <c r="S26" s="1">
        <f t="shared" si="5"/>
        <v>3.7247771307133998E-2</v>
      </c>
      <c r="T26" s="1">
        <f t="shared" si="5"/>
        <v>4.3897568234024333E-2</v>
      </c>
      <c r="U26" s="1">
        <f t="shared" si="5"/>
        <v>4.3902622711498453E-2</v>
      </c>
    </row>
    <row r="27" spans="1:22">
      <c r="A27" t="str">
        <f t="shared" si="4"/>
        <v>cocomo81o</v>
      </c>
      <c r="B27" s="1">
        <f t="shared" ref="B27:U27" si="6">(B4-$Y$3)/$Y$4</f>
        <v>3.6823195199307844E-2</v>
      </c>
      <c r="C27" s="1">
        <f t="shared" si="6"/>
        <v>3.6823195199307844E-2</v>
      </c>
      <c r="D27" s="1">
        <f t="shared" si="6"/>
        <v>3.8508863436927172E-2</v>
      </c>
      <c r="E27" s="1">
        <f t="shared" si="6"/>
        <v>2.4289986492540761E-2</v>
      </c>
      <c r="F27" s="1">
        <f t="shared" si="6"/>
        <v>3.7119513941228179E-2</v>
      </c>
      <c r="G27" s="1">
        <f t="shared" si="6"/>
        <v>3.6622911529395799E-2</v>
      </c>
      <c r="H27" s="1">
        <f t="shared" si="6"/>
        <v>2.7112912161837296E-2</v>
      </c>
      <c r="I27" s="1">
        <f t="shared" si="6"/>
        <v>2.4869987782696133E-2</v>
      </c>
      <c r="J27" s="1">
        <f t="shared" si="6"/>
        <v>2.4869987782696133E-2</v>
      </c>
      <c r="K27" s="1">
        <f t="shared" si="6"/>
        <v>4.5103061111602172E-2</v>
      </c>
      <c r="L27" s="1">
        <f t="shared" si="6"/>
        <v>4.5103061111602172E-2</v>
      </c>
      <c r="M27" s="1">
        <f t="shared" si="6"/>
        <v>2.6908205824135396E-2</v>
      </c>
      <c r="N27" s="1">
        <f t="shared" si="6"/>
        <v>2.6908205824135396E-2</v>
      </c>
      <c r="O27" s="1">
        <f t="shared" si="6"/>
        <v>2.7318250309223455E-2</v>
      </c>
      <c r="P27" s="1">
        <f t="shared" si="6"/>
        <v>1.9025116393559558E-2</v>
      </c>
      <c r="Q27" s="1">
        <f t="shared" si="6"/>
        <v>3.7592739394742752E-2</v>
      </c>
      <c r="R27" s="1">
        <f t="shared" si="6"/>
        <v>2.0828301232452197E-2</v>
      </c>
      <c r="S27" s="1">
        <f t="shared" si="6"/>
        <v>2.87644626765063E-2</v>
      </c>
      <c r="T27" s="1">
        <f t="shared" si="6"/>
        <v>2.7813589101687311E-2</v>
      </c>
      <c r="U27" s="1">
        <f t="shared" si="6"/>
        <v>2.7826857105056873E-2</v>
      </c>
    </row>
    <row r="28" spans="1:22">
      <c r="A28" t="str">
        <f t="shared" si="4"/>
        <v>desharnaisL3</v>
      </c>
      <c r="B28" s="1">
        <f t="shared" ref="B28:U28" si="7">(B5-$Y$3)/$Y$4</f>
        <v>5.561005616093103E-2</v>
      </c>
      <c r="C28" s="1">
        <f t="shared" si="7"/>
        <v>5.561005616093103E-2</v>
      </c>
      <c r="D28" s="1">
        <f t="shared" si="7"/>
        <v>5.561005616093103E-2</v>
      </c>
      <c r="E28" s="1">
        <f t="shared" si="7"/>
        <v>1.8749015561535704E-2</v>
      </c>
      <c r="F28" s="1">
        <f t="shared" si="7"/>
        <v>1.8749015561535704E-2</v>
      </c>
      <c r="G28" s="1">
        <f t="shared" si="7"/>
        <v>2.6201210787442732E-2</v>
      </c>
      <c r="H28" s="1">
        <f t="shared" si="7"/>
        <v>1.7663566523968239E-2</v>
      </c>
      <c r="I28" s="1">
        <f t="shared" si="7"/>
        <v>1.7686311672601783E-2</v>
      </c>
      <c r="J28" s="1">
        <f t="shared" si="7"/>
        <v>1.4858331525831128E-2</v>
      </c>
      <c r="K28" s="1">
        <f t="shared" si="7"/>
        <v>3.8897426392750213E-2</v>
      </c>
      <c r="L28" s="1">
        <f t="shared" si="7"/>
        <v>3.8897426392750213E-2</v>
      </c>
      <c r="M28" s="1">
        <f t="shared" si="7"/>
        <v>9.5094307388426686E-3</v>
      </c>
      <c r="N28" s="1">
        <f t="shared" si="7"/>
        <v>1.2350047079298623E-2</v>
      </c>
      <c r="O28" s="1">
        <f t="shared" si="7"/>
        <v>5.561005616093103E-2</v>
      </c>
      <c r="P28" s="1">
        <f t="shared" si="7"/>
        <v>1.7686311672601783E-2</v>
      </c>
      <c r="Q28" s="1">
        <f t="shared" si="7"/>
        <v>2.9105639906009468E-2</v>
      </c>
      <c r="R28" s="1">
        <f t="shared" si="7"/>
        <v>5.2029590680200626E-2</v>
      </c>
      <c r="S28" s="1">
        <f t="shared" si="7"/>
        <v>3.2483294478090771E-2</v>
      </c>
      <c r="T28" s="1">
        <f t="shared" si="7"/>
        <v>5.556772491208526E-2</v>
      </c>
      <c r="U28" s="1">
        <f t="shared" si="7"/>
        <v>5.5526025472923762E-2</v>
      </c>
    </row>
    <row r="29" spans="1:22">
      <c r="A29" t="str">
        <f t="shared" si="4"/>
        <v>cocomo81e</v>
      </c>
      <c r="B29" s="1">
        <f t="shared" ref="B29:U29" si="8">(B6-$Y$3)/$Y$4</f>
        <v>4.1820177992160631E-2</v>
      </c>
      <c r="C29" s="1">
        <f t="shared" si="8"/>
        <v>4.4483887621022358E-2</v>
      </c>
      <c r="D29" s="1">
        <f t="shared" si="8"/>
        <v>3.6999470101217805E-2</v>
      </c>
      <c r="E29" s="1">
        <f t="shared" si="8"/>
        <v>4.4967222029485172E-2</v>
      </c>
      <c r="F29" s="1">
        <f t="shared" si="8"/>
        <v>3.6897748742051123E-2</v>
      </c>
      <c r="G29" s="1">
        <f t="shared" si="8"/>
        <v>4.586123273272031E-2</v>
      </c>
      <c r="H29" s="1">
        <f t="shared" si="8"/>
        <v>3.7257880262082238E-2</v>
      </c>
      <c r="I29" s="1">
        <f t="shared" si="8"/>
        <v>4.1018411502828207E-2</v>
      </c>
      <c r="J29" s="1">
        <f t="shared" si="8"/>
        <v>4.5613563336488382E-2</v>
      </c>
      <c r="K29" s="1">
        <f t="shared" si="8"/>
        <v>4.3069897547637036E-2</v>
      </c>
      <c r="L29" s="1">
        <f t="shared" si="8"/>
        <v>4.3069897547637036E-2</v>
      </c>
      <c r="M29" s="1">
        <f t="shared" si="8"/>
        <v>4.5597768094381756E-2</v>
      </c>
      <c r="N29" s="1">
        <f t="shared" si="8"/>
        <v>4.5597768094381756E-2</v>
      </c>
      <c r="O29" s="1">
        <f t="shared" si="8"/>
        <v>6.5964153266667713E-2</v>
      </c>
      <c r="P29" s="1">
        <f t="shared" si="8"/>
        <v>4.029435760466038E-2</v>
      </c>
      <c r="Q29" s="1">
        <f t="shared" si="8"/>
        <v>0.10584398053748176</v>
      </c>
      <c r="R29" s="1">
        <f t="shared" si="8"/>
        <v>0.13668261122646203</v>
      </c>
      <c r="S29" s="1">
        <f t="shared" si="8"/>
        <v>6.1017083438871883E-2</v>
      </c>
      <c r="T29" s="1">
        <f t="shared" si="8"/>
        <v>0.14540158486932059</v>
      </c>
      <c r="U29" s="1">
        <f t="shared" si="8"/>
        <v>0.1455974458714428</v>
      </c>
    </row>
    <row r="30" spans="1:22">
      <c r="A30" t="str">
        <f t="shared" si="4"/>
        <v>maxwell</v>
      </c>
      <c r="B30" s="1">
        <f t="shared" ref="B30:U30" si="9">(B7-$Y$3)/$Y$4</f>
        <v>2.4517437978876205E-2</v>
      </c>
      <c r="C30" s="1">
        <f t="shared" si="9"/>
        <v>2.4517437978876205E-2</v>
      </c>
      <c r="D30" s="1">
        <f t="shared" si="9"/>
        <v>2.2408457252799246E-2</v>
      </c>
      <c r="E30" s="1">
        <f t="shared" si="9"/>
        <v>2.3518546868053058E-2</v>
      </c>
      <c r="F30" s="1">
        <f t="shared" si="9"/>
        <v>2.3543819255423658E-2</v>
      </c>
      <c r="G30" s="1">
        <f t="shared" si="9"/>
        <v>3.0265642486320216E-2</v>
      </c>
      <c r="H30" s="1">
        <f t="shared" si="9"/>
        <v>1.7654089378704264E-2</v>
      </c>
      <c r="I30" s="1">
        <f t="shared" si="9"/>
        <v>2.6458357328938635E-2</v>
      </c>
      <c r="J30" s="1">
        <f t="shared" si="9"/>
        <v>3.1382682008100939E-2</v>
      </c>
      <c r="K30" s="1">
        <f t="shared" si="9"/>
        <v>2.9982591747769446E-2</v>
      </c>
      <c r="L30" s="1">
        <f t="shared" si="9"/>
        <v>2.9982591747769446E-2</v>
      </c>
      <c r="M30" s="1">
        <f t="shared" si="9"/>
        <v>2.928128299823517E-2</v>
      </c>
      <c r="N30" s="1">
        <f t="shared" si="9"/>
        <v>2.9307819004974305E-2</v>
      </c>
      <c r="O30" s="1">
        <f t="shared" si="9"/>
        <v>2.6506374864942783E-2</v>
      </c>
      <c r="P30" s="1">
        <f t="shared" si="9"/>
        <v>3.7799972971181713E-2</v>
      </c>
      <c r="Q30" s="1">
        <f t="shared" si="9"/>
        <v>3.7520713090736534E-2</v>
      </c>
      <c r="R30" s="1">
        <f t="shared" si="9"/>
        <v>3.3221879998996687E-2</v>
      </c>
      <c r="S30" s="1">
        <f t="shared" si="9"/>
        <v>2.967805947995366E-2</v>
      </c>
      <c r="T30" s="1">
        <f t="shared" si="9"/>
        <v>4.6294022366441916E-2</v>
      </c>
      <c r="U30" s="1">
        <f t="shared" si="9"/>
        <v>4.6380580293186237E-2</v>
      </c>
    </row>
    <row r="31" spans="1:22">
      <c r="A31" t="str">
        <f t="shared" si="4"/>
        <v>cocomo81s</v>
      </c>
      <c r="B31" s="1">
        <f t="shared" ref="B31:U31" si="10">(B8-$Y$3)/$Y$4</f>
        <v>5.8238384447473902E-2</v>
      </c>
      <c r="C31" s="1">
        <f t="shared" si="10"/>
        <v>5.8238384447473902E-2</v>
      </c>
      <c r="D31" s="1">
        <f t="shared" si="10"/>
        <v>5.8238384447473902E-2</v>
      </c>
      <c r="E31" s="1">
        <f t="shared" si="10"/>
        <v>4.295680361415357E-2</v>
      </c>
      <c r="F31" s="1">
        <f t="shared" si="10"/>
        <v>3.5762386739426714E-2</v>
      </c>
      <c r="G31" s="1">
        <f t="shared" si="10"/>
        <v>3.7281889030084316E-2</v>
      </c>
      <c r="H31" s="1">
        <f t="shared" si="10"/>
        <v>5.6640537755967432E-2</v>
      </c>
      <c r="I31" s="1">
        <f t="shared" si="10"/>
        <v>5.7499167116883722E-2</v>
      </c>
      <c r="J31" s="1">
        <f t="shared" si="10"/>
        <v>5.6640537755967432E-2</v>
      </c>
      <c r="K31" s="1">
        <f t="shared" si="10"/>
        <v>0.22125033746534764</v>
      </c>
      <c r="L31" s="1">
        <f t="shared" si="10"/>
        <v>0.22125033746534764</v>
      </c>
      <c r="M31" s="1">
        <f t="shared" si="10"/>
        <v>4.1060110941989705E-2</v>
      </c>
      <c r="N31" s="1">
        <f t="shared" si="10"/>
        <v>0.30487034917783556</v>
      </c>
      <c r="O31" s="1">
        <f t="shared" si="10"/>
        <v>5.8238384447473902E-2</v>
      </c>
      <c r="P31" s="1">
        <f t="shared" si="10"/>
        <v>4.7159601633885113E-2</v>
      </c>
      <c r="Q31" s="1">
        <f t="shared" si="10"/>
        <v>0.27299555060666053</v>
      </c>
      <c r="R31" s="1">
        <f t="shared" si="10"/>
        <v>1</v>
      </c>
      <c r="S31" s="1">
        <f t="shared" si="10"/>
        <v>0.30488930346836352</v>
      </c>
      <c r="T31" s="1">
        <f t="shared" si="10"/>
        <v>0.30523048069786668</v>
      </c>
      <c r="U31" s="1">
        <f t="shared" si="10"/>
        <v>0.30501566540521652</v>
      </c>
    </row>
    <row r="32" spans="1:22">
      <c r="A32" t="str">
        <f t="shared" si="4"/>
        <v>desharnaisL1</v>
      </c>
      <c r="B32" s="1">
        <f t="shared" ref="B32:U32" si="11">(B9-$Y$3)/$Y$4</f>
        <v>1.5727069841695664E-2</v>
      </c>
      <c r="C32" s="1">
        <f t="shared" si="11"/>
        <v>1.5727069841695664E-2</v>
      </c>
      <c r="D32" s="1">
        <f t="shared" si="11"/>
        <v>1.7276898997197986E-2</v>
      </c>
      <c r="E32" s="1">
        <f t="shared" si="11"/>
        <v>1.4087523711027689E-2</v>
      </c>
      <c r="F32" s="1">
        <f t="shared" si="11"/>
        <v>1.5986111812244363E-2</v>
      </c>
      <c r="G32" s="1">
        <f t="shared" si="11"/>
        <v>1.9462328695071019E-2</v>
      </c>
      <c r="H32" s="1">
        <f t="shared" si="11"/>
        <v>1.3673056558149772E-2</v>
      </c>
      <c r="I32" s="1">
        <f t="shared" si="11"/>
        <v>1.5262689723760802E-2</v>
      </c>
      <c r="J32" s="1">
        <f t="shared" si="11"/>
        <v>1.5648725440846788E-2</v>
      </c>
      <c r="K32" s="1">
        <f t="shared" si="11"/>
        <v>1.5019442995318733E-2</v>
      </c>
      <c r="L32" s="1">
        <f t="shared" si="11"/>
        <v>1.5019442995318733E-2</v>
      </c>
      <c r="M32" s="1">
        <f t="shared" si="11"/>
        <v>1.8843155204491206E-2</v>
      </c>
      <c r="N32" s="1">
        <f t="shared" si="11"/>
        <v>1.5761187564645979E-2</v>
      </c>
      <c r="O32" s="1">
        <f t="shared" si="11"/>
        <v>2.7201365517634409E-2</v>
      </c>
      <c r="P32" s="1">
        <f t="shared" si="11"/>
        <v>2.4509224452980753E-2</v>
      </c>
      <c r="Q32" s="1">
        <f t="shared" si="11"/>
        <v>2.0275467758720224E-2</v>
      </c>
      <c r="R32" s="1">
        <f t="shared" si="11"/>
        <v>1.8002216514734343E-2</v>
      </c>
      <c r="S32" s="1">
        <f t="shared" si="11"/>
        <v>2.9382372547717583E-2</v>
      </c>
      <c r="T32" s="1">
        <f t="shared" si="11"/>
        <v>2.7018140709197523E-2</v>
      </c>
      <c r="U32" s="1">
        <f t="shared" si="11"/>
        <v>2.7002345467090898E-2</v>
      </c>
    </row>
    <row r="33" spans="1:21">
      <c r="A33" t="str">
        <f t="shared" si="4"/>
        <v>nasa93_center_5</v>
      </c>
      <c r="B33" s="1">
        <f t="shared" ref="B33:U33" si="12">(B10-$Y$3)/$Y$4</f>
        <v>2.3471161141733175E-2</v>
      </c>
      <c r="C33" s="1">
        <f t="shared" si="12"/>
        <v>2.3471161141733175E-2</v>
      </c>
      <c r="D33" s="1">
        <f t="shared" si="12"/>
        <v>2.5769052963405394E-2</v>
      </c>
      <c r="E33" s="1">
        <f t="shared" si="12"/>
        <v>2.1507496643037197E-2</v>
      </c>
      <c r="F33" s="1">
        <f t="shared" si="12"/>
        <v>2.4201533136743645E-2</v>
      </c>
      <c r="G33" s="1">
        <f t="shared" si="12"/>
        <v>3.5221557649695777E-2</v>
      </c>
      <c r="H33" s="1">
        <f t="shared" si="12"/>
        <v>1.691866290621967E-2</v>
      </c>
      <c r="I33" s="1">
        <f t="shared" si="12"/>
        <v>3.3967415426429524E-2</v>
      </c>
      <c r="J33" s="1">
        <f t="shared" si="12"/>
        <v>2.9666055095952621E-2</v>
      </c>
      <c r="K33" s="1">
        <f t="shared" si="12"/>
        <v>3.618506741820008E-2</v>
      </c>
      <c r="L33" s="1">
        <f t="shared" si="12"/>
        <v>3.618506741820008E-2</v>
      </c>
      <c r="M33" s="1">
        <f t="shared" si="12"/>
        <v>3.9697297453029849E-2</v>
      </c>
      <c r="N33" s="1">
        <f t="shared" si="12"/>
        <v>3.9697929262714114E-2</v>
      </c>
      <c r="O33" s="1">
        <f t="shared" si="12"/>
        <v>2.9087317425165779E-2</v>
      </c>
      <c r="P33" s="1">
        <f t="shared" si="12"/>
        <v>3.3135322072252366E-2</v>
      </c>
      <c r="Q33" s="1">
        <f t="shared" si="12"/>
        <v>2.8877556609989762E-2</v>
      </c>
      <c r="R33" s="1">
        <f t="shared" si="12"/>
        <v>4.1000089021984515E-2</v>
      </c>
      <c r="S33" s="1">
        <f t="shared" si="12"/>
        <v>5.9153244870289792E-2</v>
      </c>
      <c r="T33" s="1">
        <f t="shared" si="12"/>
        <v>5.2715735997312538E-2</v>
      </c>
      <c r="U33" s="1">
        <f t="shared" si="12"/>
        <v>5.2708786090785623E-2</v>
      </c>
    </row>
    <row r="34" spans="1:21">
      <c r="A34" t="str">
        <f t="shared" si="4"/>
        <v>desharnaisL2</v>
      </c>
      <c r="B34" s="1">
        <f t="shared" ref="B34:U34" si="13">(B11-$Y$3)/$Y$4</f>
        <v>1.2369633179510842E-2</v>
      </c>
      <c r="C34" s="1">
        <f t="shared" si="13"/>
        <v>1.2369633179510842E-2</v>
      </c>
      <c r="D34" s="1">
        <f t="shared" si="13"/>
        <v>1.7027334171913266E-2</v>
      </c>
      <c r="E34" s="1">
        <f t="shared" si="13"/>
        <v>1.7556790687327437E-2</v>
      </c>
      <c r="F34" s="1">
        <f t="shared" si="13"/>
        <v>1.9271522170422953E-2</v>
      </c>
      <c r="G34" s="1">
        <f t="shared" si="13"/>
        <v>1.9271522170422953E-2</v>
      </c>
      <c r="H34" s="1">
        <f t="shared" si="13"/>
        <v>1.4534213157803125E-2</v>
      </c>
      <c r="I34" s="1">
        <f t="shared" si="13"/>
        <v>1.1556494115861638E-2</v>
      </c>
      <c r="J34" s="1">
        <f t="shared" si="13"/>
        <v>1.7397574646892622E-2</v>
      </c>
      <c r="K34" s="1">
        <f t="shared" si="13"/>
        <v>1.3204253772425059E-2</v>
      </c>
      <c r="L34" s="1">
        <f t="shared" si="13"/>
        <v>1.3204253772425059E-2</v>
      </c>
      <c r="M34" s="1">
        <f t="shared" si="13"/>
        <v>1.5555849417259814E-2</v>
      </c>
      <c r="N34" s="1">
        <f t="shared" si="13"/>
        <v>1.5145173122487489E-2</v>
      </c>
      <c r="O34" s="1">
        <f t="shared" si="13"/>
        <v>2.5151774901878376E-2</v>
      </c>
      <c r="P34" s="1">
        <f t="shared" si="13"/>
        <v>2.2567673293234062E-2</v>
      </c>
      <c r="Q34" s="1">
        <f t="shared" si="13"/>
        <v>1.3142336423367078E-2</v>
      </c>
      <c r="R34" s="1">
        <f t="shared" si="13"/>
        <v>2.2915800429264138E-2</v>
      </c>
      <c r="S34" s="1">
        <f t="shared" si="13"/>
        <v>1.9753592959517237E-2</v>
      </c>
      <c r="T34" s="1">
        <f t="shared" si="13"/>
        <v>3.277013607474713E-2</v>
      </c>
      <c r="U34" s="1">
        <f t="shared" si="13"/>
        <v>3.2706323296636357E-2</v>
      </c>
    </row>
    <row r="35" spans="1:21">
      <c r="A35" t="str">
        <f t="shared" si="4"/>
        <v>albrecht</v>
      </c>
      <c r="B35" s="1">
        <f t="shared" ref="B35:U35" si="14">(B12-$Y$3)/$Y$4</f>
        <v>2.7650582203146909E-2</v>
      </c>
      <c r="C35" s="1">
        <f t="shared" si="14"/>
        <v>2.7650582203146909E-2</v>
      </c>
      <c r="D35" s="1">
        <f t="shared" si="14"/>
        <v>1.9298689986846355E-2</v>
      </c>
      <c r="E35" s="1">
        <f t="shared" si="14"/>
        <v>2.2803970115149209E-2</v>
      </c>
      <c r="F35" s="1">
        <f t="shared" si="14"/>
        <v>2.0888954962141652E-2</v>
      </c>
      <c r="G35" s="1">
        <f t="shared" si="14"/>
        <v>1.8139951025904134E-2</v>
      </c>
      <c r="H35" s="1">
        <f t="shared" si="14"/>
        <v>2.1359653176919159E-2</v>
      </c>
      <c r="I35" s="1">
        <f t="shared" si="14"/>
        <v>1.3633252548041073E-2</v>
      </c>
      <c r="J35" s="1">
        <f t="shared" si="14"/>
        <v>2.5647113694342229E-2</v>
      </c>
      <c r="K35" s="1">
        <f t="shared" si="14"/>
        <v>3.2251420323965475E-2</v>
      </c>
      <c r="L35" s="1">
        <f t="shared" si="14"/>
        <v>3.2251420323965475E-2</v>
      </c>
      <c r="M35" s="1">
        <f t="shared" si="14"/>
        <v>1.3190985769055492E-2</v>
      </c>
      <c r="N35" s="1">
        <f t="shared" si="14"/>
        <v>1.3129700229681775E-2</v>
      </c>
      <c r="O35" s="1">
        <f t="shared" si="14"/>
        <v>3.0855752731423831E-2</v>
      </c>
      <c r="P35" s="1">
        <f t="shared" si="14"/>
        <v>3.5150794965058081E-2</v>
      </c>
      <c r="Q35" s="1">
        <f t="shared" si="14"/>
        <v>2.892178328788832E-2</v>
      </c>
      <c r="R35" s="1">
        <f t="shared" si="14"/>
        <v>2.6684545195905546E-2</v>
      </c>
      <c r="S35" s="1">
        <f t="shared" si="14"/>
        <v>5.8015987438612582E-2</v>
      </c>
      <c r="T35" s="1">
        <f t="shared" si="14"/>
        <v>5.5807812592106008E-2</v>
      </c>
      <c r="U35" s="1">
        <f t="shared" si="14"/>
        <v>5.6024523313808944E-2</v>
      </c>
    </row>
    <row r="36" spans="1:21">
      <c r="A36" t="str">
        <f t="shared" si="4"/>
        <v>sdr</v>
      </c>
      <c r="B36" s="1">
        <f t="shared" ref="B36:U36" si="15">(B13-$Y$3)/$Y$4</f>
        <v>3.0871547973530464E-2</v>
      </c>
      <c r="C36" s="1">
        <f t="shared" si="15"/>
        <v>3.0871547973530464E-2</v>
      </c>
      <c r="D36" s="1">
        <f t="shared" si="15"/>
        <v>3.0871547973530464E-2</v>
      </c>
      <c r="E36" s="1">
        <f t="shared" si="15"/>
        <v>4.6704066851529974E-2</v>
      </c>
      <c r="F36" s="1">
        <f t="shared" si="15"/>
        <v>3.9778169092615785E-2</v>
      </c>
      <c r="G36" s="1">
        <f t="shared" si="15"/>
        <v>2.7449034913866337E-2</v>
      </c>
      <c r="H36" s="1">
        <f t="shared" si="15"/>
        <v>2.302636712401053E-2</v>
      </c>
      <c r="I36" s="1">
        <f t="shared" si="15"/>
        <v>4.0195795293915024E-2</v>
      </c>
      <c r="J36" s="1">
        <f t="shared" si="15"/>
        <v>2.7449034913866337E-2</v>
      </c>
      <c r="K36" s="1">
        <f t="shared" si="15"/>
        <v>0.10822590304716125</v>
      </c>
      <c r="L36" s="1">
        <f t="shared" si="15"/>
        <v>0.10822590304716125</v>
      </c>
      <c r="M36" s="1">
        <f t="shared" si="15"/>
        <v>0.1002903734127914</v>
      </c>
      <c r="N36" s="1">
        <f t="shared" si="15"/>
        <v>0.1002777372191061</v>
      </c>
      <c r="O36" s="1">
        <f t="shared" si="15"/>
        <v>3.7240189590922824E-2</v>
      </c>
      <c r="P36" s="1">
        <f t="shared" si="15"/>
        <v>5.0282636903207584E-2</v>
      </c>
      <c r="Q36" s="1">
        <f t="shared" si="15"/>
        <v>0.1148535866351023</v>
      </c>
      <c r="R36" s="1">
        <f t="shared" si="15"/>
        <v>0.22902791467865119</v>
      </c>
      <c r="S36" s="1">
        <f t="shared" si="15"/>
        <v>0.18458010339060038</v>
      </c>
      <c r="T36" s="1">
        <f t="shared" si="15"/>
        <v>0.14406214833867856</v>
      </c>
      <c r="U36" s="1">
        <f t="shared" si="15"/>
        <v>0.14341138436388548</v>
      </c>
    </row>
    <row r="37" spans="1:21">
      <c r="A37" t="str">
        <f t="shared" si="4"/>
        <v>nasa93_center_1</v>
      </c>
      <c r="B37" s="1">
        <f t="shared" ref="B37:U37" si="16">(B14-$Y$3)/$Y$4</f>
        <v>6.4470491992096564E-3</v>
      </c>
      <c r="C37" s="1">
        <f t="shared" si="16"/>
        <v>6.4470491992096564E-3</v>
      </c>
      <c r="D37" s="1">
        <f t="shared" si="16"/>
        <v>6.4470491992096564E-3</v>
      </c>
      <c r="E37" s="1">
        <f t="shared" si="16"/>
        <v>1.691866290621967E-2</v>
      </c>
      <c r="F37" s="1">
        <f t="shared" si="16"/>
        <v>1.9112937939672409E-2</v>
      </c>
      <c r="G37" s="1">
        <f t="shared" si="16"/>
        <v>1.2707019550908414E-2</v>
      </c>
      <c r="H37" s="1">
        <f t="shared" si="16"/>
        <v>1.691866290621967E-2</v>
      </c>
      <c r="I37" s="1">
        <f t="shared" si="16"/>
        <v>1.691866290621967E-2</v>
      </c>
      <c r="J37" s="1">
        <f t="shared" si="16"/>
        <v>1.691866290621967E-2</v>
      </c>
      <c r="K37" s="1">
        <f t="shared" si="16"/>
        <v>1.5504672832834342E-2</v>
      </c>
      <c r="L37" s="1">
        <f t="shared" si="16"/>
        <v>1.5504672832834342E-2</v>
      </c>
      <c r="M37" s="1">
        <f t="shared" si="16"/>
        <v>2.1010262421520549E-2</v>
      </c>
      <c r="N37" s="1">
        <f t="shared" si="16"/>
        <v>2.1010262421520549E-2</v>
      </c>
      <c r="O37" s="1">
        <f t="shared" si="16"/>
        <v>6.4470491992096564E-3</v>
      </c>
      <c r="P37" s="1">
        <f t="shared" si="16"/>
        <v>2.9887820295129677E-2</v>
      </c>
      <c r="Q37" s="1">
        <f t="shared" si="16"/>
        <v>2.2265668264155335E-2</v>
      </c>
      <c r="R37" s="1">
        <f t="shared" si="16"/>
        <v>5.195250989872028E-2</v>
      </c>
      <c r="S37" s="1">
        <f t="shared" si="16"/>
        <v>5.2192597578741028E-2</v>
      </c>
      <c r="T37" s="1">
        <f t="shared" si="16"/>
        <v>7.4247178227383373E-2</v>
      </c>
      <c r="U37" s="1">
        <f t="shared" si="16"/>
        <v>7.435458587370844E-2</v>
      </c>
    </row>
    <row r="38" spans="1:21">
      <c r="A38" t="str">
        <f t="shared" si="4"/>
        <v>desharnais</v>
      </c>
      <c r="B38" s="1">
        <f t="shared" ref="B38:U38" si="17">(B15-$Y$3)/$Y$4</f>
        <v>1.6674784368093332E-2</v>
      </c>
      <c r="C38" s="1">
        <f t="shared" si="17"/>
        <v>1.6674784368093332E-2</v>
      </c>
      <c r="D38" s="1">
        <f t="shared" si="17"/>
        <v>1.4354147397787568E-2</v>
      </c>
      <c r="E38" s="1">
        <f t="shared" si="17"/>
        <v>1.6108051081307528E-2</v>
      </c>
      <c r="F38" s="1">
        <f t="shared" si="17"/>
        <v>1.7775396838083161E-2</v>
      </c>
      <c r="G38" s="1">
        <f t="shared" si="17"/>
        <v>2.2495015179543575E-2</v>
      </c>
      <c r="H38" s="1">
        <f t="shared" si="17"/>
        <v>1.4836218186881852E-2</v>
      </c>
      <c r="I38" s="1">
        <f t="shared" si="17"/>
        <v>1.9627231022664216E-2</v>
      </c>
      <c r="J38" s="1">
        <f t="shared" si="17"/>
        <v>1.8188600371592551E-2</v>
      </c>
      <c r="K38" s="1">
        <f t="shared" si="17"/>
        <v>1.5690424880008286E-2</v>
      </c>
      <c r="L38" s="1">
        <f t="shared" si="17"/>
        <v>1.5690424880008286E-2</v>
      </c>
      <c r="M38" s="1">
        <f t="shared" si="17"/>
        <v>1.7924503923569729E-2</v>
      </c>
      <c r="N38" s="1">
        <f t="shared" si="17"/>
        <v>1.7693893388812967E-2</v>
      </c>
      <c r="O38" s="1">
        <f t="shared" si="17"/>
        <v>2.7768730614104481E-2</v>
      </c>
      <c r="P38" s="1">
        <f t="shared" si="17"/>
        <v>2.4901578266909391E-2</v>
      </c>
      <c r="Q38" s="1">
        <f t="shared" si="17"/>
        <v>2.145252920050613E-2</v>
      </c>
      <c r="R38" s="1">
        <f t="shared" si="17"/>
        <v>2.375547549965247E-2</v>
      </c>
      <c r="S38" s="1">
        <f t="shared" si="17"/>
        <v>2.374915740280982E-2</v>
      </c>
      <c r="T38" s="1">
        <f t="shared" si="17"/>
        <v>3.3932034084110677E-2</v>
      </c>
      <c r="U38" s="1">
        <f t="shared" si="17"/>
        <v>3.3942143039058924E-2</v>
      </c>
    </row>
    <row r="39" spans="1:21">
      <c r="A39" t="str">
        <f t="shared" si="4"/>
        <v>miyazaki94</v>
      </c>
      <c r="B39" s="1">
        <f t="shared" ref="B39:U39" si="18">(B16-$Y$3)/$Y$4</f>
        <v>1.5464237013041372E-2</v>
      </c>
      <c r="C39" s="1">
        <f t="shared" si="18"/>
        <v>1.5464237013041372E-2</v>
      </c>
      <c r="D39" s="1">
        <f t="shared" si="18"/>
        <v>1.9073133929563706E-2</v>
      </c>
      <c r="E39" s="1">
        <f t="shared" si="18"/>
        <v>1.801990718589376E-2</v>
      </c>
      <c r="F39" s="1">
        <f t="shared" si="18"/>
        <v>2.3243077845713465E-2</v>
      </c>
      <c r="G39" s="1">
        <f t="shared" si="18"/>
        <v>2.4944541325439419E-2</v>
      </c>
      <c r="H39" s="1">
        <f t="shared" si="18"/>
        <v>1.9339125806639323E-2</v>
      </c>
      <c r="I39" s="1">
        <f t="shared" si="18"/>
        <v>1.2295079636767558E-2</v>
      </c>
      <c r="J39" s="1">
        <f t="shared" si="18"/>
        <v>2.2131092801406859E-2</v>
      </c>
      <c r="K39" s="1">
        <f t="shared" si="18"/>
        <v>2.7545701795558899E-2</v>
      </c>
      <c r="L39" s="1">
        <f t="shared" si="18"/>
        <v>2.7545701795558899E-2</v>
      </c>
      <c r="M39" s="1">
        <f t="shared" si="18"/>
        <v>2.9618037559948473E-2</v>
      </c>
      <c r="N39" s="1">
        <f t="shared" si="18"/>
        <v>2.3162206206127529E-2</v>
      </c>
      <c r="O39" s="1">
        <f t="shared" si="18"/>
        <v>3.977627366356299E-2</v>
      </c>
      <c r="P39" s="1">
        <f t="shared" si="18"/>
        <v>2.7784525856211113E-2</v>
      </c>
      <c r="Q39" s="1">
        <f t="shared" si="18"/>
        <v>0.10690542080704715</v>
      </c>
      <c r="R39" s="1">
        <f t="shared" si="18"/>
        <v>5.2988045971230802E-2</v>
      </c>
      <c r="S39" s="1">
        <f t="shared" si="18"/>
        <v>5.6591888410279019E-2</v>
      </c>
      <c r="T39" s="1">
        <f t="shared" si="18"/>
        <v>7.908684040885415E-2</v>
      </c>
      <c r="U39" s="1">
        <f t="shared" si="18"/>
        <v>7.9592288156266233E-2</v>
      </c>
    </row>
    <row r="40" spans="1:21">
      <c r="A40" t="str">
        <f t="shared" si="4"/>
        <v>cocomo81</v>
      </c>
      <c r="B40" s="1">
        <f t="shared" ref="B40:U40" si="19">(B17-$Y$3)/$Y$4</f>
        <v>4.3281553791865844E-2</v>
      </c>
      <c r="C40" s="1">
        <f t="shared" si="19"/>
        <v>4.3281553791865844E-2</v>
      </c>
      <c r="D40" s="1">
        <f t="shared" si="19"/>
        <v>4.2542336461275664E-2</v>
      </c>
      <c r="E40" s="1">
        <f t="shared" si="19"/>
        <v>3.8409037506813279E-2</v>
      </c>
      <c r="F40" s="1">
        <f t="shared" si="19"/>
        <v>3.6273520773997189E-2</v>
      </c>
      <c r="G40" s="1">
        <f t="shared" si="19"/>
        <v>5.2964669012912996E-2</v>
      </c>
      <c r="H40" s="1">
        <f t="shared" si="19"/>
        <v>4.3843864410861799E-2</v>
      </c>
      <c r="I40" s="1">
        <f t="shared" si="19"/>
        <v>4.7431911607803384E-2</v>
      </c>
      <c r="J40" s="1">
        <f t="shared" si="19"/>
        <v>4.9581959963357569E-2</v>
      </c>
      <c r="K40" s="1">
        <f t="shared" si="19"/>
        <v>0.29407903977058741</v>
      </c>
      <c r="L40" s="1">
        <f t="shared" si="19"/>
        <v>0.29407903977058741</v>
      </c>
      <c r="M40" s="1">
        <f t="shared" si="19"/>
        <v>7.5687704307507833E-2</v>
      </c>
      <c r="N40" s="1">
        <f t="shared" si="19"/>
        <v>7.5687704307507833E-2</v>
      </c>
      <c r="O40" s="1">
        <f t="shared" si="19"/>
        <v>4.3455933264723016E-2</v>
      </c>
      <c r="P40" s="1">
        <f t="shared" si="19"/>
        <v>5.4051381669848991E-2</v>
      </c>
      <c r="Q40" s="1">
        <f t="shared" si="19"/>
        <v>0.28461453070029596</v>
      </c>
      <c r="R40" s="1">
        <f t="shared" si="19"/>
        <v>0.29109057996401339</v>
      </c>
      <c r="S40" s="1">
        <f t="shared" si="19"/>
        <v>0.36031164897209933</v>
      </c>
      <c r="T40" s="1">
        <f t="shared" si="19"/>
        <v>0.3786088574284171</v>
      </c>
      <c r="U40" s="1">
        <f t="shared" si="19"/>
        <v>0.379986202540115</v>
      </c>
    </row>
    <row r="41" spans="1:21">
      <c r="A41" t="str">
        <f t="shared" si="4"/>
        <v>nasa93_center_2</v>
      </c>
      <c r="B41" s="1">
        <f t="shared" ref="B41:U41" si="20">(B18-$Y$3)/$Y$4</f>
        <v>1.4812841228564039E-2</v>
      </c>
      <c r="C41" s="1">
        <f t="shared" si="20"/>
        <v>1.4812841228564039E-2</v>
      </c>
      <c r="D41" s="1">
        <f t="shared" si="20"/>
        <v>1.8088774441478661E-2</v>
      </c>
      <c r="E41" s="1">
        <f t="shared" si="20"/>
        <v>8.2830881416840803E-3</v>
      </c>
      <c r="F41" s="1">
        <f t="shared" si="20"/>
        <v>6.9784011436766179E-3</v>
      </c>
      <c r="G41" s="1">
        <f t="shared" si="20"/>
        <v>1.3909985189749193E-2</v>
      </c>
      <c r="H41" s="1">
        <f t="shared" si="20"/>
        <v>3.2437172371139411E-2</v>
      </c>
      <c r="I41" s="1">
        <f t="shared" si="20"/>
        <v>4.098808463798348E-2</v>
      </c>
      <c r="J41" s="1">
        <f t="shared" si="20"/>
        <v>3.7979406921512998E-2</v>
      </c>
      <c r="K41" s="1">
        <f t="shared" si="20"/>
        <v>2.4990031622706504E-2</v>
      </c>
      <c r="L41" s="1">
        <f t="shared" si="20"/>
        <v>2.4990031622706504E-2</v>
      </c>
      <c r="M41" s="1">
        <f t="shared" si="20"/>
        <v>5.3128307721137656E-2</v>
      </c>
      <c r="N41" s="1">
        <f t="shared" si="20"/>
        <v>5.3128307721137656E-2</v>
      </c>
      <c r="O41" s="1">
        <f t="shared" si="20"/>
        <v>2.4432775481184679E-2</v>
      </c>
      <c r="P41" s="1">
        <f t="shared" si="20"/>
        <v>3.5762386739426714E-2</v>
      </c>
      <c r="Q41" s="1">
        <f t="shared" si="20"/>
        <v>3.9188690657196434E-2</v>
      </c>
      <c r="R41" s="1">
        <f t="shared" si="20"/>
        <v>0.14192031350901982</v>
      </c>
      <c r="S41" s="1">
        <f t="shared" si="20"/>
        <v>7.2825606437786863E-2</v>
      </c>
      <c r="T41" s="1">
        <f t="shared" si="20"/>
        <v>0.10739823236077395</v>
      </c>
      <c r="U41" s="1">
        <f t="shared" si="20"/>
        <v>0.10749932191025635</v>
      </c>
    </row>
    <row r="42" spans="1:21">
      <c r="A42" t="str">
        <f t="shared" si="4"/>
        <v>finnish</v>
      </c>
      <c r="B42" s="1">
        <f t="shared" ref="B42:U42" si="21">(B19-$Y$3)/$Y$4</f>
        <v>9.9371658950901508E-3</v>
      </c>
      <c r="C42" s="1">
        <f t="shared" si="21"/>
        <v>9.9371658950901508E-3</v>
      </c>
      <c r="D42" s="1">
        <f t="shared" si="21"/>
        <v>9.9371658950901508E-3</v>
      </c>
      <c r="E42" s="1">
        <f t="shared" si="21"/>
        <v>7.7188820936353328E-3</v>
      </c>
      <c r="F42" s="1">
        <f t="shared" si="21"/>
        <v>1.5910294650132543E-2</v>
      </c>
      <c r="G42" s="1">
        <f t="shared" si="21"/>
        <v>1.5098419205851874E-2</v>
      </c>
      <c r="H42" s="1">
        <f t="shared" si="21"/>
        <v>1.4025606361969709E-2</v>
      </c>
      <c r="I42" s="1">
        <f t="shared" si="21"/>
        <v>3.6274152583681461E-2</v>
      </c>
      <c r="J42" s="1">
        <f t="shared" si="21"/>
        <v>2.2134251849828195E-2</v>
      </c>
      <c r="K42" s="1">
        <f t="shared" si="21"/>
        <v>2.4150988362002437E-2</v>
      </c>
      <c r="L42" s="1">
        <f t="shared" si="21"/>
        <v>2.4150988362002437E-2</v>
      </c>
      <c r="M42" s="1">
        <f t="shared" si="21"/>
        <v>3.217686678122219E-2</v>
      </c>
      <c r="N42" s="1">
        <f t="shared" si="21"/>
        <v>3.7877685562346317E-2</v>
      </c>
      <c r="O42" s="1">
        <f t="shared" si="21"/>
        <v>1.1261438993309831E-2</v>
      </c>
      <c r="P42" s="1">
        <f t="shared" si="21"/>
        <v>1.6111210129728853E-2</v>
      </c>
      <c r="Q42" s="1">
        <f t="shared" si="21"/>
        <v>2.3076280089067477E-2</v>
      </c>
      <c r="R42" s="1">
        <f t="shared" si="21"/>
        <v>1.6999534545805602E-2</v>
      </c>
      <c r="S42" s="1">
        <f t="shared" si="21"/>
        <v>1.8201236565277851E-2</v>
      </c>
      <c r="T42" s="1">
        <f t="shared" si="21"/>
        <v>3.7885899088241762E-2</v>
      </c>
      <c r="U42" s="1">
        <f t="shared" si="21"/>
        <v>3.7846095078133066E-2</v>
      </c>
    </row>
    <row r="43" spans="1:21">
      <c r="A43" t="str">
        <f t="shared" si="4"/>
        <v>nasa93</v>
      </c>
      <c r="B43" s="1">
        <f t="shared" ref="B43:U43" si="22">(B20-$Y$3)/$Y$4</f>
        <v>2.500582686481314E-2</v>
      </c>
      <c r="C43" s="1">
        <f t="shared" si="22"/>
        <v>2.500582686481314E-2</v>
      </c>
      <c r="D43" s="1">
        <f t="shared" si="22"/>
        <v>2.5119552607980853E-2</v>
      </c>
      <c r="E43" s="1">
        <f t="shared" si="22"/>
        <v>1.691866290621967E-2</v>
      </c>
      <c r="F43" s="1">
        <f t="shared" si="22"/>
        <v>1.691866290621967E-2</v>
      </c>
      <c r="G43" s="1">
        <f t="shared" si="22"/>
        <v>3.1797780970663117E-2</v>
      </c>
      <c r="H43" s="1">
        <f t="shared" si="22"/>
        <v>2.0428997511996644E-2</v>
      </c>
      <c r="I43" s="1">
        <f t="shared" si="22"/>
        <v>3.6475068063277764E-2</v>
      </c>
      <c r="J43" s="1">
        <f t="shared" si="22"/>
        <v>3.6574893993391651E-2</v>
      </c>
      <c r="K43" s="1">
        <f t="shared" si="22"/>
        <v>4.0758737722595237E-2</v>
      </c>
      <c r="L43" s="1">
        <f t="shared" si="22"/>
        <v>4.0758737722595237E-2</v>
      </c>
      <c r="M43" s="1">
        <f t="shared" si="22"/>
        <v>5.0433007608062679E-2</v>
      </c>
      <c r="N43" s="1">
        <f t="shared" si="22"/>
        <v>5.0433007608062679E-2</v>
      </c>
      <c r="O43" s="1">
        <f t="shared" si="22"/>
        <v>3.5835676662801463E-2</v>
      </c>
      <c r="P43" s="1">
        <f t="shared" si="22"/>
        <v>4.0085228599168625E-2</v>
      </c>
      <c r="Q43" s="1">
        <f t="shared" si="22"/>
        <v>6.153516737996928E-2</v>
      </c>
      <c r="R43" s="1">
        <f t="shared" si="22"/>
        <v>6.4346720474949035E-2</v>
      </c>
      <c r="S43" s="1">
        <f t="shared" si="22"/>
        <v>8.3800140653471897E-2</v>
      </c>
      <c r="T43" s="1">
        <f t="shared" si="22"/>
        <v>9.0213008948762829E-2</v>
      </c>
      <c r="U43" s="1">
        <f t="shared" si="22"/>
        <v>9.023828133613343E-2</v>
      </c>
    </row>
    <row r="44" spans="1:21">
      <c r="A44" t="str">
        <f t="shared" si="4"/>
        <v>china</v>
      </c>
      <c r="B44" s="1">
        <f t="shared" ref="B44:U44" si="23">(B21-$Y$3)/$Y$4</f>
        <v>0</v>
      </c>
      <c r="C44" s="1">
        <f t="shared" si="23"/>
        <v>0</v>
      </c>
      <c r="D44" s="1">
        <f t="shared" si="23"/>
        <v>2.5683063665376908E-4</v>
      </c>
      <c r="E44" s="1">
        <f t="shared" si="23"/>
        <v>1.3764668962368215E-2</v>
      </c>
      <c r="F44" s="1">
        <f t="shared" si="23"/>
        <v>1.4602448603703756E-2</v>
      </c>
      <c r="G44" s="1">
        <f t="shared" si="23"/>
        <v>1.5145173122487489E-2</v>
      </c>
      <c r="H44" s="1">
        <f t="shared" si="23"/>
        <v>1.3592184918563838E-2</v>
      </c>
      <c r="I44" s="1">
        <f t="shared" si="23"/>
        <v>1.5349247650505122E-2</v>
      </c>
      <c r="J44" s="1">
        <f t="shared" si="23"/>
        <v>1.5298702875763915E-2</v>
      </c>
      <c r="K44" s="1">
        <f t="shared" si="23"/>
        <v>1.3051924457548746E-3</v>
      </c>
      <c r="L44" s="1">
        <f t="shared" si="23"/>
        <v>1.3051924457548746E-3</v>
      </c>
      <c r="M44" s="1">
        <f t="shared" si="23"/>
        <v>1.7382979843186105E-3</v>
      </c>
      <c r="N44" s="1">
        <f t="shared" si="23"/>
        <v>1.1464818530674777E-3</v>
      </c>
      <c r="O44" s="1">
        <f t="shared" si="23"/>
        <v>1.5496459306938893E-2</v>
      </c>
      <c r="P44" s="1">
        <f t="shared" si="23"/>
        <v>1.7309753100779771E-2</v>
      </c>
      <c r="Q44" s="1">
        <f t="shared" si="23"/>
        <v>4.2065951959339758E-2</v>
      </c>
      <c r="R44" s="1">
        <f t="shared" si="23"/>
        <v>5.1510874929418964E-2</v>
      </c>
      <c r="S44" s="1">
        <f t="shared" si="23"/>
        <v>4.6856964795122129E-2</v>
      </c>
      <c r="T44" s="1">
        <f t="shared" si="23"/>
        <v>6.7619494639442321E-2</v>
      </c>
      <c r="U44" s="1">
        <f t="shared" si="23"/>
        <v>6.8219713839494184E-2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ekrem</dc:creator>
  <cp:lastModifiedBy>ekrem</cp:lastModifiedBy>
  <dcterms:created xsi:type="dcterms:W3CDTF">2010-06-08T22:31:05Z</dcterms:created>
  <dcterms:modified xsi:type="dcterms:W3CDTF">2010-06-09T16:22:55Z</dcterms:modified>
</cp:coreProperties>
</file>