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chartsheets/sheet1.xml" ContentType="application/vnd.openxmlformats-officedocument.spreadsheetml.chartsheet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0" yWindow="0" windowWidth="16380" windowHeight="8190" tabRatio="519"/>
  </bookViews>
  <sheets>
    <sheet name="Quartiles Chart" sheetId="4" r:id="rId1"/>
    <sheet name="Sheet1" sheetId="1" r:id="rId2"/>
    <sheet name="Sheet2" sheetId="2" r:id="rId3"/>
    <sheet name="Sheet3" sheetId="3" r:id="rId4"/>
  </sheets>
  <calcPr calcId="144525"/>
</workbook>
</file>

<file path=xl/calcChain.xml><?xml version="1.0" encoding="utf-8"?>
<calcChain xmlns="http://schemas.openxmlformats.org/spreadsheetml/2006/main">
  <c r="R25" i="1" l="1"/>
  <c r="R26" i="1"/>
  <c r="R27" i="1"/>
  <c r="R28" i="1"/>
  <c r="R29" i="1"/>
  <c r="R30" i="1"/>
  <c r="R31" i="1"/>
  <c r="R32" i="1"/>
  <c r="R33" i="1"/>
  <c r="R34" i="1"/>
  <c r="Q25" i="1"/>
  <c r="Q26" i="1"/>
  <c r="Q27" i="1"/>
  <c r="Q28" i="1"/>
  <c r="Q29" i="1"/>
  <c r="Q30" i="1"/>
  <c r="Q31" i="1"/>
  <c r="Q32" i="1"/>
  <c r="Q33" i="1"/>
  <c r="Q34" i="1"/>
  <c r="R15" i="1"/>
  <c r="R16" i="1"/>
  <c r="R17" i="1"/>
  <c r="R18" i="1"/>
  <c r="R19" i="1"/>
  <c r="R20" i="1"/>
  <c r="R21" i="1"/>
  <c r="R22" i="1"/>
  <c r="R23" i="1"/>
  <c r="R14" i="1"/>
  <c r="Q15" i="1"/>
  <c r="Q16" i="1"/>
  <c r="Q17" i="1"/>
  <c r="Q18" i="1"/>
  <c r="Q19" i="1"/>
  <c r="Q20" i="1"/>
  <c r="Q21" i="1"/>
  <c r="Q22" i="1"/>
  <c r="Q23" i="1"/>
  <c r="Q14" i="1"/>
  <c r="P15" i="1"/>
  <c r="P16" i="1"/>
  <c r="P17" i="1"/>
  <c r="P18" i="1"/>
  <c r="P19" i="1"/>
  <c r="P20" i="1"/>
  <c r="P21" i="1"/>
  <c r="P22" i="1"/>
  <c r="P23" i="1"/>
  <c r="P25" i="1"/>
  <c r="P26" i="1"/>
  <c r="P27" i="1"/>
  <c r="P28" i="1"/>
  <c r="P29" i="1"/>
  <c r="P30" i="1"/>
  <c r="P31" i="1"/>
  <c r="P32" i="1"/>
  <c r="P33" i="1"/>
  <c r="P34" i="1"/>
  <c r="P14" i="1"/>
  <c r="A27" i="1"/>
  <c r="B27" i="1"/>
  <c r="C27" i="1"/>
  <c r="D27" i="1"/>
  <c r="E27" i="1"/>
  <c r="F27" i="1"/>
  <c r="G27" i="1"/>
  <c r="H27" i="1"/>
  <c r="I27" i="1"/>
  <c r="J27" i="1"/>
  <c r="K27" i="1"/>
  <c r="L27" i="1"/>
  <c r="M27" i="1"/>
  <c r="N27" i="1"/>
  <c r="O27" i="1"/>
  <c r="A28" i="1"/>
  <c r="B28" i="1"/>
  <c r="C28" i="1"/>
  <c r="D28" i="1"/>
  <c r="E28" i="1"/>
  <c r="F28" i="1"/>
  <c r="G28" i="1"/>
  <c r="H28" i="1"/>
  <c r="I28" i="1"/>
  <c r="J28" i="1"/>
  <c r="K28" i="1"/>
  <c r="L28" i="1"/>
  <c r="M28" i="1"/>
  <c r="N28" i="1"/>
  <c r="O28" i="1"/>
  <c r="A29" i="1"/>
  <c r="B29" i="1"/>
  <c r="C29" i="1"/>
  <c r="D29" i="1"/>
  <c r="E29" i="1"/>
  <c r="F29" i="1"/>
  <c r="G29" i="1"/>
  <c r="H29" i="1"/>
  <c r="I29" i="1"/>
  <c r="J29" i="1"/>
  <c r="K29" i="1"/>
  <c r="L29" i="1"/>
  <c r="M29" i="1"/>
  <c r="N29" i="1"/>
  <c r="O29" i="1"/>
  <c r="A30" i="1"/>
  <c r="B30" i="1"/>
  <c r="C30" i="1"/>
  <c r="D30" i="1"/>
  <c r="E30" i="1"/>
  <c r="F30" i="1"/>
  <c r="G30" i="1"/>
  <c r="H30" i="1"/>
  <c r="I30" i="1"/>
  <c r="J30" i="1"/>
  <c r="K30" i="1"/>
  <c r="L30" i="1"/>
  <c r="M30" i="1"/>
  <c r="N30" i="1"/>
  <c r="O30" i="1"/>
  <c r="A31" i="1"/>
  <c r="B31" i="1"/>
  <c r="C31" i="1"/>
  <c r="D31" i="1"/>
  <c r="E31" i="1"/>
  <c r="F31" i="1"/>
  <c r="G31" i="1"/>
  <c r="H31" i="1"/>
  <c r="I31" i="1"/>
  <c r="J31" i="1"/>
  <c r="K31" i="1"/>
  <c r="L31" i="1"/>
  <c r="M31" i="1"/>
  <c r="N31" i="1"/>
  <c r="O31" i="1"/>
  <c r="A32" i="1"/>
  <c r="D32" i="1"/>
  <c r="E32" i="1"/>
  <c r="F32" i="1"/>
  <c r="G32" i="1"/>
  <c r="J32" i="1"/>
  <c r="K32" i="1"/>
  <c r="L32" i="1"/>
  <c r="N32" i="1"/>
  <c r="O32" i="1"/>
  <c r="A33" i="1"/>
  <c r="D33" i="1"/>
  <c r="G33" i="1"/>
  <c r="N33" i="1"/>
  <c r="A34" i="1"/>
  <c r="O26" i="1"/>
  <c r="N26" i="1"/>
  <c r="M26" i="1"/>
  <c r="L26" i="1"/>
  <c r="K26" i="1"/>
  <c r="J26" i="1"/>
  <c r="I26" i="1"/>
  <c r="H26" i="1"/>
  <c r="G26" i="1"/>
  <c r="F26" i="1"/>
  <c r="E26" i="1"/>
  <c r="D26" i="1"/>
  <c r="C26" i="1"/>
  <c r="B26" i="1"/>
  <c r="A26" i="1"/>
  <c r="A16" i="1"/>
  <c r="B16" i="1"/>
  <c r="C16" i="1"/>
  <c r="D16" i="1"/>
  <c r="E16" i="1"/>
  <c r="F16" i="1"/>
  <c r="G16" i="1"/>
  <c r="H16" i="1"/>
  <c r="I16" i="1"/>
  <c r="J16" i="1"/>
  <c r="K16" i="1"/>
  <c r="L16" i="1"/>
  <c r="M16" i="1"/>
  <c r="N16" i="1"/>
  <c r="O16" i="1"/>
  <c r="A17" i="1"/>
  <c r="B17" i="1"/>
  <c r="C17" i="1"/>
  <c r="D17" i="1"/>
  <c r="E17" i="1"/>
  <c r="F17" i="1"/>
  <c r="G17" i="1"/>
  <c r="H17" i="1"/>
  <c r="I17" i="1"/>
  <c r="J17" i="1"/>
  <c r="K17" i="1"/>
  <c r="L17" i="1"/>
  <c r="M17" i="1"/>
  <c r="N17" i="1"/>
  <c r="O17" i="1"/>
  <c r="A18" i="1"/>
  <c r="B18" i="1"/>
  <c r="C18" i="1"/>
  <c r="D18" i="1"/>
  <c r="E18" i="1"/>
  <c r="F18" i="1"/>
  <c r="G18" i="1"/>
  <c r="H18" i="1"/>
  <c r="I18" i="1"/>
  <c r="J18" i="1"/>
  <c r="K18" i="1"/>
  <c r="L18" i="1"/>
  <c r="M18" i="1"/>
  <c r="N18" i="1"/>
  <c r="O18" i="1"/>
  <c r="A19" i="1"/>
  <c r="B19" i="1"/>
  <c r="C19" i="1"/>
  <c r="D19" i="1"/>
  <c r="E19" i="1"/>
  <c r="F19" i="1"/>
  <c r="G19" i="1"/>
  <c r="H19" i="1"/>
  <c r="I19" i="1"/>
  <c r="J19" i="1"/>
  <c r="K19" i="1"/>
  <c r="L19" i="1"/>
  <c r="M19" i="1"/>
  <c r="N19" i="1"/>
  <c r="O19" i="1"/>
  <c r="A20" i="1"/>
  <c r="B20" i="1"/>
  <c r="C20" i="1"/>
  <c r="D20" i="1"/>
  <c r="E20" i="1"/>
  <c r="F20" i="1"/>
  <c r="G20" i="1"/>
  <c r="H20" i="1"/>
  <c r="I20" i="1"/>
  <c r="J20" i="1"/>
  <c r="K20" i="1"/>
  <c r="L20" i="1"/>
  <c r="M20" i="1"/>
  <c r="N20" i="1"/>
  <c r="O20" i="1"/>
  <c r="A21" i="1"/>
  <c r="D21" i="1"/>
  <c r="E21" i="1"/>
  <c r="F21" i="1"/>
  <c r="G21" i="1"/>
  <c r="J21" i="1"/>
  <c r="K21" i="1"/>
  <c r="L21" i="1"/>
  <c r="N21" i="1"/>
  <c r="O21" i="1"/>
  <c r="A22" i="1"/>
  <c r="D22" i="1"/>
  <c r="G22" i="1"/>
  <c r="N22" i="1"/>
  <c r="A23" i="1"/>
  <c r="O15" i="1"/>
  <c r="N15" i="1"/>
  <c r="M15" i="1"/>
  <c r="L15" i="1"/>
  <c r="K15" i="1"/>
  <c r="J15" i="1"/>
  <c r="I15" i="1"/>
  <c r="H15" i="1"/>
  <c r="G15" i="1"/>
  <c r="F15" i="1"/>
  <c r="E15" i="1"/>
  <c r="D15" i="1"/>
  <c r="C15" i="1"/>
  <c r="B15" i="1"/>
  <c r="A15" i="1"/>
</calcChain>
</file>

<file path=xl/sharedStrings.xml><?xml version="1.0" encoding="utf-8"?>
<sst xmlns="http://schemas.openxmlformats.org/spreadsheetml/2006/main" count="127" uniqueCount="74">
  <si>
    <t>Run1</t>
  </si>
  <si>
    <t>Run2</t>
  </si>
  <si>
    <t>Run3</t>
  </si>
  <si>
    <t>Run4</t>
  </si>
  <si>
    <t>Run5</t>
  </si>
  <si>
    <t>Run6</t>
  </si>
  <si>
    <t>Run7</t>
  </si>
  <si>
    <t>Run8</t>
  </si>
  <si>
    <t>Run9</t>
  </si>
  <si>
    <t>Run10</t>
  </si>
  <si>
    <t>Run11</t>
  </si>
  <si>
    <t>Run12</t>
  </si>
  <si>
    <t>Run13</t>
  </si>
  <si>
    <t>Run14</t>
  </si>
  <si>
    <t>Run15</t>
  </si>
  <si>
    <t>N</t>
  </si>
  <si>
    <t>Score</t>
  </si>
  <si>
    <t>Cost</t>
  </si>
  <si>
    <t>Queue Time</t>
  </si>
  <si>
    <t>Run through with Rules</t>
  </si>
  <si>
    <t>Round1</t>
  </si>
  <si>
    <t>Round2</t>
  </si>
  <si>
    <t>Round3</t>
  </si>
  <si>
    <t>Round4</t>
  </si>
  <si>
    <t>Round5</t>
  </si>
  <si>
    <t>Round6</t>
  </si>
  <si>
    <t>Round7</t>
  </si>
  <si>
    <t>Round8</t>
  </si>
  <si>
    <t>Round9</t>
  </si>
  <si>
    <t>Round10</t>
  </si>
  <si>
    <t>Given that:</t>
  </si>
  <si>
    <t xml:space="preserve">  S_CAPTUREFACEIMAGE is in (2) </t>
  </si>
  <si>
    <t xml:space="preserve">  S_AUTOMATEDCHECKS_A5 is in (0.007) </t>
  </si>
  <si>
    <t xml:space="preserve">  S_PROCESSINSPECTIONDATA is in (5) </t>
  </si>
  <si>
    <t xml:space="preserve">  S_AUTOMATEDCHECKS_A6 is in (0.006) </t>
  </si>
  <si>
    <t xml:space="preserve">  S_READWATCHLISTDATA is in (28.414) </t>
  </si>
  <si>
    <t xml:space="preserve">  S_SCANMRTD is in (0.2708) </t>
  </si>
  <si>
    <t xml:space="preserve">  S_SENDGETTRAVINFO is in (0.0068) </t>
  </si>
  <si>
    <t xml:space="preserve">  S_READWRITEBIOMDATA is in (0.00737) </t>
  </si>
  <si>
    <t xml:space="preserve">  S_READLOOKUPDATA is in (0.00595) </t>
  </si>
  <si>
    <t xml:space="preserve">  S_PROCESSINSPECTIONDATA2 is in (6) </t>
  </si>
  <si>
    <t xml:space="preserve">  S_SENDSTOREMATCHBIOM is in (0.0369) </t>
  </si>
  <si>
    <t xml:space="preserve">  S_CAPTUREFINGERPRINT is in (7) </t>
  </si>
  <si>
    <t xml:space="preserve">  S_READWRITEBIOMDATA is in (0.00537 0.00737) </t>
  </si>
  <si>
    <t>Score: 0.867775</t>
  </si>
  <si>
    <t>Score: 0.9444867</t>
  </si>
  <si>
    <t>Score: 1.0114504</t>
  </si>
  <si>
    <t xml:space="preserve">  S_READPICTUREDATA is in (0.007) </t>
  </si>
  <si>
    <t xml:space="preserve">  S_READPKCERTDATA is in (0.006513) </t>
  </si>
  <si>
    <t>Score: 1.1762013</t>
  </si>
  <si>
    <t xml:space="preserve">  S_SENDIDENTIFYBIOM is in (0.0094) </t>
  </si>
  <si>
    <t xml:space="preserve">  S_REVIEWDOCS2 is in (350) </t>
  </si>
  <si>
    <t>Averages: (-39.02475 31.823233)</t>
  </si>
  <si>
    <t>Averages: (-39.019436 31.820045)</t>
  </si>
  <si>
    <t>Averages: (-39.02072 31.8208)</t>
  </si>
  <si>
    <t>Score: 1.1359288</t>
  </si>
  <si>
    <t xml:space="preserve">  S_REVIEWDOCS is in (15) </t>
  </si>
  <si>
    <t>Averages: (-33.0187 31.8162)</t>
  </si>
  <si>
    <t>Averages: (-50.0197 35.9844)</t>
  </si>
  <si>
    <t>Score: 1.2348547</t>
  </si>
  <si>
    <t>Score: 1.1539389</t>
  </si>
  <si>
    <t>Score: 1.0021245</t>
  </si>
  <si>
    <t>Averages: (-35.0247 31.8214)</t>
  </si>
  <si>
    <t>Averages: (-0.3506864 31.776968)</t>
  </si>
  <si>
    <t>Averages: (-39.012947 31.816849)</t>
  </si>
  <si>
    <t>Initial Averages</t>
  </si>
  <si>
    <t>Time</t>
  </si>
  <si>
    <t>COST</t>
  </si>
  <si>
    <t>Cost (25th Percentile)</t>
  </si>
  <si>
    <t>Cost (Median)</t>
  </si>
  <si>
    <t>Cost (75th Percentile)</t>
  </si>
  <si>
    <t>Queue Time (25th Percentile)</t>
  </si>
  <si>
    <t>Queue Time (75th Percentile)</t>
  </si>
  <si>
    <t>Queue Time (Median)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</si>
</sst>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0"/>
      <name val="Arial"/>
      <family val="2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2">
    <xf numFmtId="0" fontId="0" fillId="0" borderId="0" xfId="0"/>
    <xf numFmtId="0" fontId="0" fillId="0" borderId="1" xfId="0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2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1.xml"/><Relationship Id="rId1" Type="http://schemas.openxmlformats.org/officeDocument/2006/relationships/chartsheet" Target="chart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3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/>
            </a:pPr>
            <a:r>
              <a:rPr lang="en-US"/>
              <a:t>Cost and Queue</a:t>
            </a:r>
            <a:r>
              <a:rPr lang="en-US" baseline="0"/>
              <a:t> Time over N Runs</a:t>
            </a:r>
            <a:endParaRPr lang="en-US"/>
          </a:p>
        </c:rich>
      </c:tx>
      <c:layout/>
      <c:overlay val="0"/>
    </c:title>
    <c:autoTitleDeleted val="0"/>
    <c:plotArea>
      <c:layout/>
      <c:lineChart>
        <c:grouping val="standard"/>
        <c:varyColors val="0"/>
        <c:ser>
          <c:idx val="0"/>
          <c:order val="0"/>
          <c:tx>
            <c:strRef>
              <c:f>Sheet1!$P$13</c:f>
              <c:strCache>
                <c:ptCount val="1"/>
                <c:pt idx="0">
                  <c:v>Cost (25th Percentile)</c:v>
                </c:pt>
              </c:strCache>
            </c:strRef>
          </c:tx>
          <c:marker>
            <c:symbol val="none"/>
          </c:marker>
          <c:cat>
            <c:numRef>
              <c:f>Sheet1!$T$14:$T$20</c:f>
              <c:numCache>
                <c:formatCode>General</c:formatCode>
                <c:ptCount val="7"/>
                <c:pt idx="0">
                  <c:v>0</c:v>
                </c:pt>
                <c:pt idx="1">
                  <c:v>1</c:v>
                </c:pt>
                <c:pt idx="2">
                  <c:v>2</c:v>
                </c:pt>
                <c:pt idx="3">
                  <c:v>3</c:v>
                </c:pt>
                <c:pt idx="4">
                  <c:v>4</c:v>
                </c:pt>
                <c:pt idx="5">
                  <c:v>5</c:v>
                </c:pt>
                <c:pt idx="6">
                  <c:v>6</c:v>
                </c:pt>
              </c:numCache>
            </c:numRef>
          </c:cat>
          <c:val>
            <c:numRef>
              <c:f>Sheet1!$P$14:$P$20</c:f>
              <c:numCache>
                <c:formatCode>General</c:formatCode>
                <c:ptCount val="7"/>
                <c:pt idx="0">
                  <c:v>-0.15958559999999999</c:v>
                </c:pt>
                <c:pt idx="1">
                  <c:v>-53.483199999999997</c:v>
                </c:pt>
                <c:pt idx="2">
                  <c:v>-52.615025000000003</c:v>
                </c:pt>
                <c:pt idx="3">
                  <c:v>-46.500699999999995</c:v>
                </c:pt>
                <c:pt idx="4">
                  <c:v>-48.998198500000001</c:v>
                </c:pt>
                <c:pt idx="5">
                  <c:v>-48.791150000000002</c:v>
                </c:pt>
                <c:pt idx="6">
                  <c:v>-50.489719999999998</c:v>
                </c:pt>
              </c:numCache>
            </c:numRef>
          </c:val>
          <c:smooth val="0"/>
        </c:ser>
        <c:ser>
          <c:idx val="1"/>
          <c:order val="1"/>
          <c:tx>
            <c:strRef>
              <c:f>Sheet1!$Q$13</c:f>
              <c:strCache>
                <c:ptCount val="1"/>
                <c:pt idx="0">
                  <c:v>Cost (Median)</c:v>
                </c:pt>
              </c:strCache>
            </c:strRef>
          </c:tx>
          <c:marker>
            <c:symbol val="none"/>
          </c:marker>
          <c:cat>
            <c:numRef>
              <c:f>Sheet1!$T$14:$T$20</c:f>
              <c:numCache>
                <c:formatCode>General</c:formatCode>
                <c:ptCount val="7"/>
                <c:pt idx="0">
                  <c:v>0</c:v>
                </c:pt>
                <c:pt idx="1">
                  <c:v>1</c:v>
                </c:pt>
                <c:pt idx="2">
                  <c:v>2</c:v>
                </c:pt>
                <c:pt idx="3">
                  <c:v>3</c:v>
                </c:pt>
                <c:pt idx="4">
                  <c:v>4</c:v>
                </c:pt>
                <c:pt idx="5">
                  <c:v>5</c:v>
                </c:pt>
                <c:pt idx="6">
                  <c:v>6</c:v>
                </c:pt>
              </c:numCache>
            </c:numRef>
          </c:cat>
          <c:val>
            <c:numRef>
              <c:f>Sheet1!$Q$14:$Q$20</c:f>
              <c:numCache>
                <c:formatCode>General</c:formatCode>
                <c:ptCount val="7"/>
                <c:pt idx="0">
                  <c:v>0.40930646500000001</c:v>
                </c:pt>
                <c:pt idx="1">
                  <c:v>-45.968699999999998</c:v>
                </c:pt>
                <c:pt idx="2">
                  <c:v>-49.977699999999999</c:v>
                </c:pt>
                <c:pt idx="3">
                  <c:v>-44.978700000000003</c:v>
                </c:pt>
                <c:pt idx="4">
                  <c:v>-40.482199999999999</c:v>
                </c:pt>
                <c:pt idx="5">
                  <c:v>-40.978700000000003</c:v>
                </c:pt>
                <c:pt idx="6">
                  <c:v>-40.978700000000003</c:v>
                </c:pt>
              </c:numCache>
            </c:numRef>
          </c:val>
          <c:smooth val="0"/>
        </c:ser>
        <c:ser>
          <c:idx val="2"/>
          <c:order val="2"/>
          <c:tx>
            <c:strRef>
              <c:f>Sheet1!$R$13</c:f>
              <c:strCache>
                <c:ptCount val="1"/>
                <c:pt idx="0">
                  <c:v>Cost (75th Percentile)</c:v>
                </c:pt>
              </c:strCache>
            </c:strRef>
          </c:tx>
          <c:marker>
            <c:symbol val="none"/>
          </c:marker>
          <c:cat>
            <c:numRef>
              <c:f>Sheet1!$T$14:$T$20</c:f>
              <c:numCache>
                <c:formatCode>General</c:formatCode>
                <c:ptCount val="7"/>
                <c:pt idx="0">
                  <c:v>0</c:v>
                </c:pt>
                <c:pt idx="1">
                  <c:v>1</c:v>
                </c:pt>
                <c:pt idx="2">
                  <c:v>2</c:v>
                </c:pt>
                <c:pt idx="3">
                  <c:v>3</c:v>
                </c:pt>
                <c:pt idx="4">
                  <c:v>4</c:v>
                </c:pt>
                <c:pt idx="5">
                  <c:v>5</c:v>
                </c:pt>
                <c:pt idx="6">
                  <c:v>6</c:v>
                </c:pt>
              </c:numCache>
            </c:numRef>
          </c:cat>
          <c:val>
            <c:numRef>
              <c:f>Sheet1!$R$14:$R$20</c:f>
              <c:numCache>
                <c:formatCode>General</c:formatCode>
                <c:ptCount val="7"/>
                <c:pt idx="0">
                  <c:v>3.1772068749999995</c:v>
                </c:pt>
                <c:pt idx="1">
                  <c:v>-29.492200000000004</c:v>
                </c:pt>
                <c:pt idx="2">
                  <c:v>-42.024700000000003</c:v>
                </c:pt>
                <c:pt idx="3">
                  <c:v>-29.00245</c:v>
                </c:pt>
                <c:pt idx="4">
                  <c:v>-25.501533500000001</c:v>
                </c:pt>
                <c:pt idx="5">
                  <c:v>-29.995927000000002</c:v>
                </c:pt>
                <c:pt idx="6">
                  <c:v>-29.996193499999997</c:v>
                </c:pt>
              </c:numCache>
            </c:numRef>
          </c:val>
          <c:smooth val="0"/>
        </c:ser>
        <c:ser>
          <c:idx val="3"/>
          <c:order val="3"/>
          <c:tx>
            <c:strRef>
              <c:f>Sheet1!$P$24</c:f>
              <c:strCache>
                <c:ptCount val="1"/>
                <c:pt idx="0">
                  <c:v>Queue Time (25th Percentile)</c:v>
                </c:pt>
              </c:strCache>
            </c:strRef>
          </c:tx>
          <c:marker>
            <c:symbol val="none"/>
          </c:marker>
          <c:cat>
            <c:numRef>
              <c:f>Sheet1!$T$14:$T$20</c:f>
              <c:numCache>
                <c:formatCode>General</c:formatCode>
                <c:ptCount val="7"/>
                <c:pt idx="0">
                  <c:v>0</c:v>
                </c:pt>
                <c:pt idx="1">
                  <c:v>1</c:v>
                </c:pt>
                <c:pt idx="2">
                  <c:v>2</c:v>
                </c:pt>
                <c:pt idx="3">
                  <c:v>3</c:v>
                </c:pt>
                <c:pt idx="4">
                  <c:v>4</c:v>
                </c:pt>
                <c:pt idx="5">
                  <c:v>5</c:v>
                </c:pt>
                <c:pt idx="6">
                  <c:v>6</c:v>
                </c:pt>
              </c:numCache>
            </c:numRef>
          </c:cat>
          <c:val>
            <c:numRef>
              <c:f>Sheet1!$P$25:$P$31</c:f>
              <c:numCache>
                <c:formatCode>General</c:formatCode>
                <c:ptCount val="7"/>
                <c:pt idx="0">
                  <c:v>41.017232</c:v>
                </c:pt>
                <c:pt idx="1">
                  <c:v>33.2104</c:v>
                </c:pt>
                <c:pt idx="2">
                  <c:v>33.707149999999999</c:v>
                </c:pt>
                <c:pt idx="3">
                  <c:v>33.226098500000006</c:v>
                </c:pt>
                <c:pt idx="4">
                  <c:v>32.4795205</c:v>
                </c:pt>
                <c:pt idx="5">
                  <c:v>32.713364999999996</c:v>
                </c:pt>
                <c:pt idx="6">
                  <c:v>32.707398999999995</c:v>
                </c:pt>
              </c:numCache>
            </c:numRef>
          </c:val>
          <c:smooth val="0"/>
        </c:ser>
        <c:ser>
          <c:idx val="4"/>
          <c:order val="4"/>
          <c:tx>
            <c:strRef>
              <c:f>Sheet1!$Q$24</c:f>
              <c:strCache>
                <c:ptCount val="1"/>
                <c:pt idx="0">
                  <c:v>Queue Time (Median)</c:v>
                </c:pt>
              </c:strCache>
            </c:strRef>
          </c:tx>
          <c:marker>
            <c:symbol val="none"/>
          </c:marker>
          <c:cat>
            <c:numRef>
              <c:f>Sheet1!$T$14:$T$20</c:f>
              <c:numCache>
                <c:formatCode>General</c:formatCode>
                <c:ptCount val="7"/>
                <c:pt idx="0">
                  <c:v>0</c:v>
                </c:pt>
                <c:pt idx="1">
                  <c:v>1</c:v>
                </c:pt>
                <c:pt idx="2">
                  <c:v>2</c:v>
                </c:pt>
                <c:pt idx="3">
                  <c:v>3</c:v>
                </c:pt>
                <c:pt idx="4">
                  <c:v>4</c:v>
                </c:pt>
                <c:pt idx="5">
                  <c:v>5</c:v>
                </c:pt>
                <c:pt idx="6">
                  <c:v>6</c:v>
                </c:pt>
              </c:numCache>
            </c:numRef>
          </c:cat>
          <c:val>
            <c:numRef>
              <c:f>Sheet1!$Q$25:$Q$31</c:f>
              <c:numCache>
                <c:formatCode>General</c:formatCode>
                <c:ptCount val="7"/>
                <c:pt idx="0">
                  <c:v>41.147453499999997</c:v>
                </c:pt>
                <c:pt idx="1">
                  <c:v>35.439599999999999</c:v>
                </c:pt>
                <c:pt idx="2">
                  <c:v>37.5017</c:v>
                </c:pt>
                <c:pt idx="3">
                  <c:v>34.523800000000001</c:v>
                </c:pt>
                <c:pt idx="4">
                  <c:v>33.521700000000003</c:v>
                </c:pt>
                <c:pt idx="5">
                  <c:v>34.523308</c:v>
                </c:pt>
                <c:pt idx="6">
                  <c:v>34.506489999999999</c:v>
                </c:pt>
              </c:numCache>
            </c:numRef>
          </c:val>
          <c:smooth val="0"/>
        </c:ser>
        <c:ser>
          <c:idx val="5"/>
          <c:order val="5"/>
          <c:tx>
            <c:strRef>
              <c:f>Sheet1!$R$24</c:f>
              <c:strCache>
                <c:ptCount val="1"/>
                <c:pt idx="0">
                  <c:v>Queue Time (75th Percentile)</c:v>
                </c:pt>
              </c:strCache>
            </c:strRef>
          </c:tx>
          <c:marker>
            <c:symbol val="none"/>
          </c:marker>
          <c:cat>
            <c:numRef>
              <c:f>Sheet1!$T$14:$T$20</c:f>
              <c:numCache>
                <c:formatCode>General</c:formatCode>
                <c:ptCount val="7"/>
                <c:pt idx="0">
                  <c:v>0</c:v>
                </c:pt>
                <c:pt idx="1">
                  <c:v>1</c:v>
                </c:pt>
                <c:pt idx="2">
                  <c:v>2</c:v>
                </c:pt>
                <c:pt idx="3">
                  <c:v>3</c:v>
                </c:pt>
                <c:pt idx="4">
                  <c:v>4</c:v>
                </c:pt>
                <c:pt idx="5">
                  <c:v>5</c:v>
                </c:pt>
                <c:pt idx="6">
                  <c:v>6</c:v>
                </c:pt>
              </c:numCache>
            </c:numRef>
          </c:cat>
          <c:val>
            <c:numRef>
              <c:f>Sheet1!$R$25:$R$31</c:f>
              <c:numCache>
                <c:formatCode>General</c:formatCode>
                <c:ptCount val="7"/>
                <c:pt idx="0">
                  <c:v>41.250190250000003</c:v>
                </c:pt>
                <c:pt idx="1">
                  <c:v>38.933436999999998</c:v>
                </c:pt>
                <c:pt idx="2">
                  <c:v>39.789100000000005</c:v>
                </c:pt>
                <c:pt idx="3">
                  <c:v>37.669750000000001</c:v>
                </c:pt>
                <c:pt idx="4">
                  <c:v>36.616373500000002</c:v>
                </c:pt>
                <c:pt idx="5">
                  <c:v>39.278149999999997</c:v>
                </c:pt>
                <c:pt idx="6">
                  <c:v>39.276511999999997</c:v>
                </c:pt>
              </c:numCache>
            </c:numRef>
          </c:val>
          <c:smooth val="0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93186688"/>
        <c:axId val="123543936"/>
      </c:lineChart>
      <c:catAx>
        <c:axId val="93186688"/>
        <c:scaling>
          <c:orientation val="minMax"/>
        </c:scaling>
        <c:delete val="0"/>
        <c:axPos val="b"/>
        <c:title>
          <c:tx>
            <c:rich>
              <a:bodyPr/>
              <a:lstStyle/>
              <a:p>
                <a:pPr>
                  <a:defRPr/>
                </a:pPr>
                <a:r>
                  <a:rPr lang="en-US"/>
                  <a:t># of Runs</a:t>
                </a:r>
              </a:p>
            </c:rich>
          </c:tx>
          <c:layout/>
          <c:overlay val="0"/>
        </c:title>
        <c:numFmt formatCode="General" sourceLinked="1"/>
        <c:majorTickMark val="out"/>
        <c:minorTickMark val="none"/>
        <c:tickLblPos val="nextTo"/>
        <c:crossAx val="123543936"/>
        <c:crosses val="autoZero"/>
        <c:auto val="1"/>
        <c:lblAlgn val="ctr"/>
        <c:lblOffset val="100"/>
        <c:noMultiLvlLbl val="0"/>
      </c:catAx>
      <c:valAx>
        <c:axId val="123543936"/>
        <c:scaling>
          <c:orientation val="minMax"/>
        </c:scaling>
        <c:delete val="0"/>
        <c:axPos val="l"/>
        <c:majorGridlines/>
        <c:title>
          <c:tx>
            <c:rich>
              <a:bodyPr rot="-5400000" vert="horz"/>
              <a:lstStyle/>
              <a:p>
                <a:pPr>
                  <a:defRPr/>
                </a:pPr>
                <a:r>
                  <a:rPr lang="en-US"/>
                  <a:t>Rule Average</a:t>
                </a:r>
              </a:p>
            </c:rich>
          </c:tx>
          <c:layout/>
          <c:overlay val="0"/>
        </c:title>
        <c:numFmt formatCode="General" sourceLinked="1"/>
        <c:majorTickMark val="out"/>
        <c:minorTickMark val="none"/>
        <c:tickLblPos val="nextTo"/>
        <c:crossAx val="93186688"/>
        <c:crosses val="autoZero"/>
        <c:crossBetween val="between"/>
      </c:valAx>
    </c:plotArea>
    <c:legend>
      <c:legendPos val="r"/>
      <c:layout/>
      <c:overlay val="0"/>
    </c:legend>
    <c:plotVisOnly val="1"/>
    <c:dispBlanksAs val="gap"/>
    <c:showDLblsOverMax val="0"/>
  </c:chart>
</c:chartSpace>
</file>

<file path=xl/chart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chartsheets/sheet1.xml><?xml version="1.0" encoding="utf-8"?>
<chartsheet xmlns="http://schemas.openxmlformats.org/spreadsheetml/2006/main" xmlns:r="http://schemas.openxmlformats.org/officeDocument/2006/relationships">
  <sheetPr/>
  <sheetViews>
    <sheetView tabSelected="1" zoomScale="118" workbookViewId="0" zoomToFit="1"/>
  </sheetViews>
  <pageMargins left="0.7" right="0.7" top="0.75" bottom="0.75" header="0.3" footer="0.3"/>
  <drawing r:id="rId1"/>
</chartsheet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>
  <xdr:absoluteAnchor>
    <xdr:pos x="0" y="0"/>
    <xdr:ext cx="8669364" cy="6288114"/>
    <xdr:graphicFrame macro="">
      <xdr:nvGraphicFramePr>
        <xdr:cNvPr id="2" name="Chart 1"/>
        <xdr:cNvGraphicFramePr>
          <a:graphicFrameLocks noGrp="1"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absolute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xmlns:mc="http://schemas.openxmlformats.org/markup-compatibility/2006" xmlns:a14="http://schemas.microsoft.com/office/drawing/2010/main" val="090000" mc:Ignorable="a14" a14:legacySpreadsheetColorIndex="9"/>
        </a:solidFill>
        <a:ln w="9525" cap="flat" cmpd="sng" algn="ctr">
          <a:solidFill>
            <a:srgbClr xmlns:mc="http://schemas.openxmlformats.org/markup-compatibility/2006" xmlns:a14="http://schemas.microsoft.com/office/drawing/2010/main" val="400000" mc:Ignorable="a14" a14:legacySpreadsheetColorIndex="64"/>
          </a:solidFill>
          <a:prstDash val="solid"/>
          <a:round/>
          <a:headEnd type="none" w="med" len="med"/>
          <a:tailEnd type="none" w="med" len="med"/>
        </a:ln>
        <a:effectLst/>
        <a:extLs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a:spPr>
      <a:bodyPr vertOverflow="clip" wrap="square" lIns="18288" tIns="0" rIns="0" bIns="0" upright="1"/>
      <a:lstStyle/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xmlns:mc="http://schemas.openxmlformats.org/markup-compatibility/2006" xmlns:a14="http://schemas.microsoft.com/office/drawing/2010/main" val="090000" mc:Ignorable="a14" a14:legacySpreadsheetColorIndex="9"/>
        </a:solidFill>
        <a:ln w="9525" cap="flat" cmpd="sng" algn="ctr">
          <a:solidFill>
            <a:srgbClr xmlns:mc="http://schemas.openxmlformats.org/markup-compatibility/2006" xmlns:a14="http://schemas.microsoft.com/office/drawing/2010/main" val="400000" mc:Ignorable="a14" a14:legacySpreadsheetColorIndex="64"/>
          </a:solidFill>
          <a:prstDash val="solid"/>
          <a:round/>
          <a:headEnd type="none" w="med" len="med"/>
          <a:tailEnd type="none" w="med" len="med"/>
        </a:ln>
        <a:effectLst/>
        <a:extLs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a:spPr>
      <a:bodyPr vertOverflow="clip" wrap="square" lIns="18288" tIns="0" rIns="0" bIns="0" upright="1"/>
      <a:lstStyle/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T73"/>
  <sheetViews>
    <sheetView topLeftCell="G1" zoomScale="70" zoomScaleNormal="70" workbookViewId="0">
      <selection activeCell="T14" sqref="T14:T20"/>
    </sheetView>
  </sheetViews>
  <sheetFormatPr defaultColWidth="11.5703125" defaultRowHeight="12.75" x14ac:dyDescent="0.2"/>
  <cols>
    <col min="6" max="6" width="14.85546875" customWidth="1"/>
    <col min="9" max="9" width="15.140625" customWidth="1"/>
    <col min="12" max="12" width="15" customWidth="1"/>
    <col min="15" max="15" width="21.42578125" customWidth="1"/>
    <col min="24" max="24" width="14.5703125" customWidth="1"/>
  </cols>
  <sheetData>
    <row r="1" spans="1:46" x14ac:dyDescent="0.2">
      <c r="B1" t="s">
        <v>0</v>
      </c>
      <c r="E1" t="s">
        <v>1</v>
      </c>
      <c r="H1" t="s">
        <v>2</v>
      </c>
      <c r="K1" t="s">
        <v>3</v>
      </c>
      <c r="N1" t="s">
        <v>4</v>
      </c>
      <c r="Q1" t="s">
        <v>5</v>
      </c>
      <c r="T1" t="s">
        <v>6</v>
      </c>
      <c r="W1" t="s">
        <v>7</v>
      </c>
      <c r="Z1" t="s">
        <v>8</v>
      </c>
      <c r="AC1" t="s">
        <v>9</v>
      </c>
      <c r="AF1" t="s">
        <v>10</v>
      </c>
      <c r="AI1" t="s">
        <v>11</v>
      </c>
      <c r="AL1" t="s">
        <v>12</v>
      </c>
      <c r="AO1" t="s">
        <v>13</v>
      </c>
      <c r="AR1" t="s">
        <v>14</v>
      </c>
    </row>
    <row r="2" spans="1:46" x14ac:dyDescent="0.2">
      <c r="A2" t="s">
        <v>15</v>
      </c>
      <c r="B2" t="s">
        <v>16</v>
      </c>
      <c r="C2" t="s">
        <v>17</v>
      </c>
      <c r="D2" t="s">
        <v>18</v>
      </c>
      <c r="E2" t="s">
        <v>16</v>
      </c>
      <c r="F2" t="s">
        <v>17</v>
      </c>
      <c r="G2" t="s">
        <v>18</v>
      </c>
      <c r="H2" t="s">
        <v>16</v>
      </c>
      <c r="I2" t="s">
        <v>17</v>
      </c>
      <c r="J2" t="s">
        <v>18</v>
      </c>
      <c r="K2" t="s">
        <v>16</v>
      </c>
      <c r="L2" t="s">
        <v>17</v>
      </c>
      <c r="M2" t="s">
        <v>18</v>
      </c>
      <c r="N2" t="s">
        <v>16</v>
      </c>
      <c r="O2" t="s">
        <v>17</v>
      </c>
      <c r="P2" t="s">
        <v>18</v>
      </c>
      <c r="Q2" t="s">
        <v>16</v>
      </c>
      <c r="R2" t="s">
        <v>17</v>
      </c>
      <c r="S2" t="s">
        <v>18</v>
      </c>
      <c r="T2" t="s">
        <v>16</v>
      </c>
      <c r="U2" t="s">
        <v>17</v>
      </c>
      <c r="V2" t="s">
        <v>18</v>
      </c>
      <c r="W2" t="s">
        <v>16</v>
      </c>
      <c r="X2" t="s">
        <v>17</v>
      </c>
      <c r="Y2" t="s">
        <v>18</v>
      </c>
      <c r="Z2" t="s">
        <v>16</v>
      </c>
      <c r="AA2" t="s">
        <v>17</v>
      </c>
      <c r="AB2" t="s">
        <v>18</v>
      </c>
      <c r="AC2" t="s">
        <v>16</v>
      </c>
      <c r="AD2" t="s">
        <v>17</v>
      </c>
      <c r="AE2" t="s">
        <v>18</v>
      </c>
      <c r="AF2" t="s">
        <v>16</v>
      </c>
      <c r="AG2" t="s">
        <v>17</v>
      </c>
      <c r="AH2" t="s">
        <v>18</v>
      </c>
      <c r="AI2" t="s">
        <v>16</v>
      </c>
      <c r="AJ2" t="s">
        <v>17</v>
      </c>
      <c r="AK2" t="s">
        <v>18</v>
      </c>
      <c r="AL2" t="s">
        <v>16</v>
      </c>
      <c r="AM2" t="s">
        <v>17</v>
      </c>
      <c r="AN2" t="s">
        <v>18</v>
      </c>
      <c r="AO2" t="s">
        <v>16</v>
      </c>
      <c r="AP2" t="s">
        <v>17</v>
      </c>
      <c r="AQ2" t="s">
        <v>18</v>
      </c>
      <c r="AR2" t="s">
        <v>16</v>
      </c>
      <c r="AS2" t="s">
        <v>17</v>
      </c>
      <c r="AT2" t="s">
        <v>18</v>
      </c>
    </row>
    <row r="3" spans="1:46" x14ac:dyDescent="0.2">
      <c r="A3">
        <v>1</v>
      </c>
      <c r="B3">
        <v>1.1180908300000001</v>
      </c>
      <c r="C3">
        <v>-18.0167</v>
      </c>
      <c r="D3">
        <v>34.616399999999999</v>
      </c>
      <c r="E3">
        <v>1.1751957</v>
      </c>
      <c r="F3">
        <v>-53.982700000000001</v>
      </c>
      <c r="G3">
        <v>37.334299999999999</v>
      </c>
      <c r="H3">
        <v>1.1274103</v>
      </c>
      <c r="I3">
        <v>-15.0197</v>
      </c>
      <c r="J3">
        <v>31.863099999999999</v>
      </c>
      <c r="K3">
        <v>1.0703233000000001</v>
      </c>
      <c r="L3">
        <v>-53.980699999999999</v>
      </c>
      <c r="M3">
        <v>41.829799999999999</v>
      </c>
      <c r="N3">
        <v>1.0622875999999999</v>
      </c>
      <c r="O3">
        <v>-47.508952999999998</v>
      </c>
      <c r="P3">
        <v>39.398173999999997</v>
      </c>
      <c r="Q3">
        <v>1.1007686000000001</v>
      </c>
      <c r="R3">
        <v>-53.992203000000003</v>
      </c>
      <c r="S3">
        <v>39.403649999999999</v>
      </c>
      <c r="T3">
        <v>1.3255402999999999</v>
      </c>
      <c r="U3">
        <v>-43.0197</v>
      </c>
      <c r="V3">
        <v>32.966000000000001</v>
      </c>
      <c r="W3">
        <v>1.2280683999999999</v>
      </c>
      <c r="X3">
        <v>-38.988700000000001</v>
      </c>
      <c r="Y3">
        <v>33.454799999999999</v>
      </c>
      <c r="Z3">
        <v>1.0906057</v>
      </c>
      <c r="AA3">
        <v>-56.518700000000003</v>
      </c>
      <c r="AB3">
        <v>40.200699999999998</v>
      </c>
      <c r="AC3">
        <v>1.1749082</v>
      </c>
      <c r="AD3">
        <v>-24.014700000000001</v>
      </c>
      <c r="AE3">
        <v>32.783499999999997</v>
      </c>
      <c r="AF3">
        <v>1.111423</v>
      </c>
      <c r="AG3">
        <v>-14.0177</v>
      </c>
      <c r="AH3">
        <v>33.798299999999998</v>
      </c>
      <c r="AI3">
        <v>1.1484051</v>
      </c>
      <c r="AJ3">
        <v>-52.985700000000001</v>
      </c>
      <c r="AK3">
        <v>38.468699999999998</v>
      </c>
      <c r="AL3">
        <v>1.2606341000000001</v>
      </c>
      <c r="AM3">
        <v>-34.969700000000003</v>
      </c>
      <c r="AN3">
        <v>31.4361</v>
      </c>
      <c r="AO3">
        <v>1.1480927000000001</v>
      </c>
      <c r="AP3">
        <v>-46.015700000000002</v>
      </c>
      <c r="AQ3">
        <v>35.656500000000001</v>
      </c>
      <c r="AR3">
        <v>1.1815412000000001</v>
      </c>
      <c r="AS3">
        <v>-45.968699999999998</v>
      </c>
      <c r="AT3">
        <v>35.439599999999999</v>
      </c>
    </row>
    <row r="4" spans="1:46" x14ac:dyDescent="0.2">
      <c r="A4">
        <v>2</v>
      </c>
      <c r="B4">
        <v>0.88665885</v>
      </c>
      <c r="C4">
        <v>-36.324534999999997</v>
      </c>
      <c r="D4">
        <v>45.732770000000002</v>
      </c>
      <c r="E4">
        <v>1.1367457999999999</v>
      </c>
      <c r="F4">
        <v>-49.977699999999999</v>
      </c>
      <c r="G4">
        <v>37.5017</v>
      </c>
      <c r="H4">
        <v>1.1181582000000001</v>
      </c>
      <c r="I4">
        <v>-51.0167</v>
      </c>
      <c r="J4">
        <v>36.465899999999998</v>
      </c>
      <c r="K4">
        <v>1.1551771</v>
      </c>
      <c r="L4">
        <v>-24.9877</v>
      </c>
      <c r="M4">
        <v>33.651299999999999</v>
      </c>
      <c r="N4">
        <v>0.97333163</v>
      </c>
      <c r="O4">
        <v>-40.027700000000003</v>
      </c>
      <c r="P4">
        <v>33.762999999999998</v>
      </c>
      <c r="Q4">
        <v>1.1452148</v>
      </c>
      <c r="R4">
        <v>-53.015700000000002</v>
      </c>
      <c r="S4">
        <v>38.369</v>
      </c>
      <c r="T4">
        <v>1.0660893</v>
      </c>
      <c r="U4">
        <v>-53.0137</v>
      </c>
      <c r="V4">
        <v>39.425400000000003</v>
      </c>
      <c r="W4">
        <v>1.174431</v>
      </c>
      <c r="X4">
        <v>-44.021700000000003</v>
      </c>
      <c r="Y4">
        <v>35.462400000000002</v>
      </c>
      <c r="Z4">
        <v>0.97678779999999998</v>
      </c>
      <c r="AA4">
        <v>-47.758952999999998</v>
      </c>
      <c r="AB4">
        <v>32.277275000000003</v>
      </c>
      <c r="AC4">
        <v>1.2078146999999999</v>
      </c>
      <c r="AD4">
        <v>-46.497199999999999</v>
      </c>
      <c r="AE4">
        <v>33.199202999999997</v>
      </c>
      <c r="AF4">
        <v>1.0308706999999999</v>
      </c>
      <c r="AG4">
        <v>-52.216349999999998</v>
      </c>
      <c r="AH4">
        <v>43.304366999999999</v>
      </c>
      <c r="AI4">
        <v>0.97929219999999995</v>
      </c>
      <c r="AJ4">
        <v>-58.521202000000002</v>
      </c>
      <c r="AK4">
        <v>44.066947999999996</v>
      </c>
      <c r="AL4">
        <v>1.2471825000000001</v>
      </c>
      <c r="AM4">
        <v>-32.0227</v>
      </c>
      <c r="AN4">
        <v>32.248399999999997</v>
      </c>
      <c r="AO4">
        <v>1.0587993</v>
      </c>
      <c r="AP4">
        <v>-50.993699999999997</v>
      </c>
      <c r="AQ4">
        <v>39.210900000000002</v>
      </c>
      <c r="AR4">
        <v>1.0133296999999999</v>
      </c>
      <c r="AS4">
        <v>-56.009033000000002</v>
      </c>
      <c r="AT4">
        <v>40.152799999999999</v>
      </c>
    </row>
    <row r="5" spans="1:46" x14ac:dyDescent="0.2">
      <c r="A5">
        <v>3</v>
      </c>
      <c r="B5">
        <v>1.0012186999999999</v>
      </c>
      <c r="C5">
        <v>-45.015700000000002</v>
      </c>
      <c r="D5">
        <v>52.021799999999999</v>
      </c>
      <c r="E5">
        <v>1.2691547999999999</v>
      </c>
      <c r="F5">
        <v>-44.983699999999999</v>
      </c>
      <c r="G5">
        <v>32.942999999999998</v>
      </c>
      <c r="H5">
        <v>1.1796861999999999</v>
      </c>
      <c r="I5">
        <v>-16.9817</v>
      </c>
      <c r="J5">
        <v>33.584299999999999</v>
      </c>
      <c r="K5">
        <v>0.96054719999999993</v>
      </c>
      <c r="L5">
        <v>-12.014699999999999</v>
      </c>
      <c r="M5">
        <v>32.952800000000003</v>
      </c>
      <c r="N5">
        <v>1.0019648000000001</v>
      </c>
      <c r="O5">
        <v>-60.0137</v>
      </c>
      <c r="P5">
        <v>46.003100000000003</v>
      </c>
      <c r="Q5">
        <v>0.950129</v>
      </c>
      <c r="R5">
        <v>-44.978700000000003</v>
      </c>
      <c r="S5">
        <v>34.523800000000001</v>
      </c>
      <c r="T5">
        <v>1.1913613999999999</v>
      </c>
      <c r="U5">
        <v>-48.989699999999999</v>
      </c>
      <c r="V5">
        <v>37.870800000000003</v>
      </c>
      <c r="W5">
        <v>1.1967417</v>
      </c>
      <c r="X5">
        <v>-46.983699999999999</v>
      </c>
      <c r="Y5">
        <v>37.468699999999998</v>
      </c>
      <c r="Z5">
        <v>1.0461228</v>
      </c>
      <c r="AA5">
        <v>-46.017699999999998</v>
      </c>
      <c r="AB5">
        <v>33.524799999999999</v>
      </c>
      <c r="AC5">
        <v>0.95870409999999995</v>
      </c>
      <c r="AD5">
        <v>-42.980697999999997</v>
      </c>
      <c r="AE5">
        <v>30.805050000000001</v>
      </c>
      <c r="AF5">
        <v>0.96194579999999996</v>
      </c>
      <c r="AG5">
        <v>-39.0152</v>
      </c>
      <c r="AH5">
        <v>35.263100000000001</v>
      </c>
      <c r="AI5">
        <v>0.93931186</v>
      </c>
      <c r="AJ5">
        <v>-64.5167</v>
      </c>
      <c r="AK5">
        <v>50.115349999999999</v>
      </c>
      <c r="AL5">
        <v>1.2007220999999999</v>
      </c>
      <c r="AM5">
        <v>-7.0286600000000004</v>
      </c>
      <c r="AN5">
        <v>32.2241</v>
      </c>
      <c r="AO5">
        <v>1.0826366999999999</v>
      </c>
      <c r="AP5">
        <v>-18.989699999999999</v>
      </c>
      <c r="AQ5">
        <v>35.349499999999999</v>
      </c>
      <c r="AR5">
        <v>1.0062647</v>
      </c>
      <c r="AS5">
        <v>-44.790100000000002</v>
      </c>
      <c r="AT5">
        <v>33.499397000000002</v>
      </c>
    </row>
    <row r="6" spans="1:46" x14ac:dyDescent="0.2">
      <c r="A6">
        <v>4</v>
      </c>
      <c r="B6">
        <v>0.99420965000000006</v>
      </c>
      <c r="C6">
        <v>-37.176389999999998</v>
      </c>
      <c r="D6">
        <v>47.417865999999997</v>
      </c>
      <c r="E6">
        <v>1.2041059000000001</v>
      </c>
      <c r="F6">
        <v>-19.0137</v>
      </c>
      <c r="G6">
        <v>31.927600000000002</v>
      </c>
      <c r="H6">
        <v>0.94769059999999994</v>
      </c>
      <c r="I6">
        <v>-17.026700000000002</v>
      </c>
      <c r="J6">
        <v>33.737400000000001</v>
      </c>
      <c r="K6">
        <v>0.99391029999999991</v>
      </c>
      <c r="L6">
        <v>-11.282024</v>
      </c>
      <c r="M6">
        <v>32.19941</v>
      </c>
      <c r="N6">
        <v>1</v>
      </c>
      <c r="O6">
        <v>-61.0167</v>
      </c>
      <c r="P6">
        <v>47.093299999999999</v>
      </c>
      <c r="Q6">
        <v>1.0187837</v>
      </c>
      <c r="R6">
        <v>-40.482199999999999</v>
      </c>
      <c r="S6">
        <v>32.784599999999998</v>
      </c>
      <c r="T6">
        <v>1.2541732999999999</v>
      </c>
      <c r="U6">
        <v>-49.014699999999998</v>
      </c>
      <c r="V6">
        <v>37.887700000000002</v>
      </c>
      <c r="W6">
        <v>0.99986269999999999</v>
      </c>
      <c r="X6">
        <v>-33.495449999999998</v>
      </c>
      <c r="Y6">
        <v>32.727474000000001</v>
      </c>
      <c r="Z6">
        <v>1.3102088000000001</v>
      </c>
      <c r="AA6">
        <v>-50.0107</v>
      </c>
      <c r="AB6">
        <v>33.521700000000003</v>
      </c>
      <c r="AC6">
        <v>1.0505247</v>
      </c>
      <c r="AD6">
        <v>-40.996872000000003</v>
      </c>
      <c r="AE6">
        <v>29.810970000000001</v>
      </c>
      <c r="AF6">
        <v>1.1758994</v>
      </c>
      <c r="AG6">
        <v>-45.023699999999998</v>
      </c>
      <c r="AH6">
        <v>35.274799999999999</v>
      </c>
      <c r="AI6">
        <v>0.9992299</v>
      </c>
      <c r="AJ6">
        <v>-56.995865000000002</v>
      </c>
      <c r="AK6">
        <v>43.288269999999997</v>
      </c>
      <c r="AL6">
        <v>1.0076773999999999</v>
      </c>
      <c r="AM6">
        <v>-31.989367000000001</v>
      </c>
      <c r="AN6">
        <v>32.231566999999998</v>
      </c>
      <c r="AO6">
        <v>1.0368744999999999</v>
      </c>
      <c r="AP6">
        <v>-17.623972999999999</v>
      </c>
      <c r="AQ6">
        <v>35.345047000000001</v>
      </c>
      <c r="AR6">
        <v>1.1757941000000001</v>
      </c>
      <c r="AS6">
        <v>-48.981696999999997</v>
      </c>
      <c r="AT6">
        <v>33.493949999999998</v>
      </c>
    </row>
    <row r="7" spans="1:46" x14ac:dyDescent="0.2">
      <c r="A7">
        <v>5</v>
      </c>
      <c r="B7">
        <v>1.3219636699999999</v>
      </c>
      <c r="C7">
        <v>-40.978700000000003</v>
      </c>
      <c r="D7">
        <v>47.084400000000002</v>
      </c>
      <c r="E7">
        <v>0.99993959999999993</v>
      </c>
      <c r="F7">
        <v>-28.014154000000001</v>
      </c>
      <c r="G7">
        <v>40.679569999999998</v>
      </c>
      <c r="H7">
        <v>0.99650109999999992</v>
      </c>
      <c r="I7">
        <v>-15.998051999999999</v>
      </c>
      <c r="J7">
        <v>32.710059999999999</v>
      </c>
      <c r="K7">
        <v>1.0692250000000001</v>
      </c>
      <c r="L7">
        <v>-11.006366999999999</v>
      </c>
      <c r="M7">
        <v>31.917999999999999</v>
      </c>
      <c r="N7">
        <v>0.9941449</v>
      </c>
      <c r="O7">
        <v>-60.997799999999998</v>
      </c>
      <c r="P7">
        <v>47.074043000000003</v>
      </c>
      <c r="Q7">
        <v>0.97129879999999991</v>
      </c>
      <c r="R7">
        <v>-32.978700000000003</v>
      </c>
      <c r="S7">
        <v>32.774999999999999</v>
      </c>
      <c r="T7">
        <v>0.94381859999999995</v>
      </c>
      <c r="U7">
        <v>-47.601599999999998</v>
      </c>
      <c r="V7">
        <v>37.876730000000002</v>
      </c>
      <c r="W7">
        <v>1.1002095000000001</v>
      </c>
      <c r="X7">
        <v>-37.867587999999998</v>
      </c>
      <c r="Y7">
        <v>32.716670000000001</v>
      </c>
      <c r="Z7">
        <v>0.97601850000000001</v>
      </c>
      <c r="AA7">
        <v>-51.006134000000003</v>
      </c>
      <c r="AB7">
        <v>34.523308</v>
      </c>
      <c r="AC7">
        <v>1.1102208</v>
      </c>
      <c r="AD7">
        <v>-44.989364999999999</v>
      </c>
      <c r="AE7">
        <v>28.810034000000002</v>
      </c>
      <c r="AF7">
        <v>1.0024226000000001</v>
      </c>
      <c r="AG7">
        <v>-43.688940000000002</v>
      </c>
      <c r="AH7">
        <v>35.272891999999999</v>
      </c>
      <c r="AI7">
        <v>0.87145454</v>
      </c>
      <c r="AJ7">
        <v>-56.983916999999998</v>
      </c>
      <c r="AK7">
        <v>43.282032000000001</v>
      </c>
      <c r="AL7">
        <v>0.96156549999999996</v>
      </c>
      <c r="AM7">
        <v>-31.977699999999999</v>
      </c>
      <c r="AN7">
        <v>32.224499999999999</v>
      </c>
      <c r="AO7">
        <v>0.96344869999999994</v>
      </c>
      <c r="AP7">
        <v>-11.983700000000001</v>
      </c>
      <c r="AQ7">
        <v>35.338200000000001</v>
      </c>
      <c r="AR7">
        <v>1.2917428</v>
      </c>
      <c r="AS7">
        <v>-49.980699999999999</v>
      </c>
      <c r="AT7">
        <v>33.4938</v>
      </c>
    </row>
    <row r="8" spans="1:46" x14ac:dyDescent="0.2">
      <c r="A8">
        <v>6</v>
      </c>
      <c r="B8">
        <v>1.0756524000000001</v>
      </c>
      <c r="C8">
        <v>-36.92022</v>
      </c>
      <c r="D8">
        <v>47.088496999999997</v>
      </c>
      <c r="E8">
        <v>0.98737174000000005</v>
      </c>
      <c r="F8">
        <v>-28.014686999999999</v>
      </c>
      <c r="G8">
        <v>40.679924</v>
      </c>
      <c r="H8">
        <v>1</v>
      </c>
      <c r="I8">
        <v>-15.980700000000001</v>
      </c>
      <c r="J8">
        <v>32.695799999999998</v>
      </c>
      <c r="K8">
        <v>0.94702649999999999</v>
      </c>
      <c r="L8">
        <v>-10.977366</v>
      </c>
      <c r="M8">
        <v>31.901060000000001</v>
      </c>
      <c r="N8">
        <v>0.94106299999999998</v>
      </c>
      <c r="O8">
        <v>-60.976700000000001</v>
      </c>
      <c r="P8">
        <v>47.053800000000003</v>
      </c>
      <c r="Q8">
        <v>0.83250469999999999</v>
      </c>
      <c r="R8">
        <v>-32.987699999999997</v>
      </c>
      <c r="S8">
        <v>32.780524999999997</v>
      </c>
      <c r="T8">
        <v>0.94462334999999997</v>
      </c>
      <c r="U8">
        <v>-50.989699999999999</v>
      </c>
      <c r="V8">
        <v>37.873100000000001</v>
      </c>
      <c r="W8">
        <v>1.0000001999999999</v>
      </c>
      <c r="X8">
        <v>-40.978700000000003</v>
      </c>
      <c r="Y8">
        <v>32.718997999999999</v>
      </c>
      <c r="Z8">
        <v>1.0019096000000001</v>
      </c>
      <c r="AA8">
        <v>-50.985709999999997</v>
      </c>
      <c r="AB8">
        <v>34.506489999999999</v>
      </c>
      <c r="AC8">
        <v>0.86007785999999997</v>
      </c>
      <c r="AD8">
        <v>-45.012954999999998</v>
      </c>
      <c r="AE8">
        <v>28.822310999999999</v>
      </c>
      <c r="AF8">
        <v>1.2157287999999999</v>
      </c>
      <c r="AG8">
        <v>-45.0137</v>
      </c>
      <c r="AH8">
        <v>35.270099999999999</v>
      </c>
      <c r="AI8">
        <v>0.87017727</v>
      </c>
      <c r="AJ8">
        <v>-56.980556</v>
      </c>
      <c r="AK8">
        <v>43.27666</v>
      </c>
      <c r="AL8">
        <v>1.0003757</v>
      </c>
      <c r="AM8">
        <v>-31.977699999999999</v>
      </c>
      <c r="AN8">
        <v>32.224899999999998</v>
      </c>
      <c r="AO8">
        <v>1.079712</v>
      </c>
      <c r="AP8">
        <v>-12.985559</v>
      </c>
      <c r="AQ8">
        <v>35.340587999999997</v>
      </c>
      <c r="AR8">
        <v>1.1272458999999999</v>
      </c>
      <c r="AS8">
        <v>-49.993729999999999</v>
      </c>
      <c r="AT8">
        <v>33.505386000000001</v>
      </c>
    </row>
    <row r="9" spans="1:46" x14ac:dyDescent="0.2">
      <c r="A9">
        <v>7</v>
      </c>
      <c r="B9">
        <v>1.0870593</v>
      </c>
      <c r="C9">
        <v>-38.997253000000001</v>
      </c>
      <c r="D9">
        <v>47.093089999999997</v>
      </c>
      <c r="K9">
        <v>0.87726413999999997</v>
      </c>
      <c r="L9">
        <v>-10.9787</v>
      </c>
      <c r="M9">
        <v>31.900652000000001</v>
      </c>
      <c r="N9">
        <v>1</v>
      </c>
      <c r="O9">
        <v>-61.0167</v>
      </c>
      <c r="P9">
        <v>47.091396000000003</v>
      </c>
      <c r="Q9">
        <v>0.99714564999999999</v>
      </c>
      <c r="R9">
        <v>-32.989690000000003</v>
      </c>
      <c r="S9">
        <v>32.781692999999997</v>
      </c>
      <c r="T9">
        <v>0.90146833999999998</v>
      </c>
      <c r="U9">
        <v>-50.979799999999997</v>
      </c>
      <c r="V9">
        <v>37.868729999999999</v>
      </c>
      <c r="AC9">
        <v>1</v>
      </c>
      <c r="AD9">
        <v>-45.020699999999998</v>
      </c>
      <c r="AE9">
        <v>29.827000000000002</v>
      </c>
      <c r="AF9">
        <v>1.0000005999999999</v>
      </c>
      <c r="AG9">
        <v>-43.015880000000003</v>
      </c>
      <c r="AH9">
        <v>35.268799999999999</v>
      </c>
      <c r="AI9">
        <v>1.0176016999999999</v>
      </c>
      <c r="AJ9">
        <v>-56.977707000000002</v>
      </c>
      <c r="AK9">
        <v>43.278008</v>
      </c>
      <c r="AO9">
        <v>0.88114549999999991</v>
      </c>
      <c r="AP9">
        <v>-12.987923</v>
      </c>
      <c r="AQ9">
        <v>35.342599999999997</v>
      </c>
      <c r="AR9">
        <v>0.95409179999999993</v>
      </c>
      <c r="AS9">
        <v>-50.016846000000001</v>
      </c>
      <c r="AT9">
        <v>33.524000000000001</v>
      </c>
    </row>
    <row r="10" spans="1:46" x14ac:dyDescent="0.2">
      <c r="A10">
        <v>8</v>
      </c>
      <c r="B10">
        <v>0.92895379999999994</v>
      </c>
      <c r="C10">
        <v>-38.981636000000002</v>
      </c>
      <c r="D10">
        <v>47.08531</v>
      </c>
      <c r="K10">
        <v>0.99929195999999998</v>
      </c>
      <c r="L10">
        <v>-10.981697</v>
      </c>
      <c r="M10">
        <v>31.902208000000002</v>
      </c>
      <c r="T10">
        <v>1.0058594000000001</v>
      </c>
      <c r="U10">
        <v>-50.975613000000003</v>
      </c>
      <c r="V10">
        <v>37.865715000000002</v>
      </c>
      <c r="AO10">
        <v>1.0039598999999999</v>
      </c>
      <c r="AP10">
        <v>-12.988704</v>
      </c>
      <c r="AQ10">
        <v>35.343285000000002</v>
      </c>
    </row>
    <row r="11" spans="1:46" x14ac:dyDescent="0.2">
      <c r="A11">
        <v>9</v>
      </c>
      <c r="B11">
        <v>1.0000230000000001</v>
      </c>
      <c r="C11">
        <v>-38.984699999999997</v>
      </c>
      <c r="D11">
        <v>47.085307999999998</v>
      </c>
    </row>
    <row r="12" spans="1:46" x14ac:dyDescent="0.2">
      <c r="A12">
        <v>10</v>
      </c>
    </row>
    <row r="13" spans="1:46" x14ac:dyDescent="0.2">
      <c r="A13" t="s">
        <v>67</v>
      </c>
      <c r="P13" t="s">
        <v>68</v>
      </c>
      <c r="Q13" t="s">
        <v>69</v>
      </c>
      <c r="R13" t="s">
        <v>70</v>
      </c>
    </row>
    <row r="14" spans="1:46" x14ac:dyDescent="0.2">
      <c r="A14">
        <v>0.48868619999999996</v>
      </c>
      <c r="B14">
        <v>-1.1561631999999999</v>
      </c>
      <c r="C14">
        <v>5.0499549999999997</v>
      </c>
      <c r="D14">
        <v>5.7283059999999999</v>
      </c>
      <c r="E14">
        <v>0.32992673</v>
      </c>
      <c r="F14">
        <v>-0.1494325</v>
      </c>
      <c r="G14">
        <v>2.5529574999999998</v>
      </c>
      <c r="H14">
        <v>-0.19004489999999999</v>
      </c>
      <c r="P14">
        <f>PERCENTILE(A14:O14,25%)</f>
        <v>-0.15958559999999999</v>
      </c>
      <c r="Q14">
        <f>MEDIAN(A14:O14)</f>
        <v>0.40930646500000001</v>
      </c>
      <c r="R14">
        <f>PERCENTILE(A14:O14, 75%)</f>
        <v>3.1772068749999995</v>
      </c>
      <c r="T14">
        <v>0</v>
      </c>
    </row>
    <row r="15" spans="1:46" x14ac:dyDescent="0.2">
      <c r="A15">
        <f>C3</f>
        <v>-18.0167</v>
      </c>
      <c r="B15">
        <f>F3</f>
        <v>-53.982700000000001</v>
      </c>
      <c r="C15">
        <f>I3</f>
        <v>-15.0197</v>
      </c>
      <c r="D15">
        <f>L3</f>
        <v>-53.980699999999999</v>
      </c>
      <c r="E15">
        <f>O3</f>
        <v>-47.508952999999998</v>
      </c>
      <c r="F15">
        <f>R3</f>
        <v>-53.992203000000003</v>
      </c>
      <c r="G15">
        <f>U3</f>
        <v>-43.0197</v>
      </c>
      <c r="H15">
        <f>X3</f>
        <v>-38.988700000000001</v>
      </c>
      <c r="I15">
        <f>AA3</f>
        <v>-56.518700000000003</v>
      </c>
      <c r="J15">
        <f>AD3</f>
        <v>-24.014700000000001</v>
      </c>
      <c r="K15">
        <f>AG3</f>
        <v>-14.0177</v>
      </c>
      <c r="L15">
        <f>AJ3</f>
        <v>-52.985700000000001</v>
      </c>
      <c r="M15">
        <f>AM3</f>
        <v>-34.969700000000003</v>
      </c>
      <c r="N15">
        <f>AP3</f>
        <v>-46.015700000000002</v>
      </c>
      <c r="O15">
        <f>AS3</f>
        <v>-45.968699999999998</v>
      </c>
      <c r="P15">
        <f t="shared" ref="P15:P34" si="0">PERCENTILE(A15:O15,25%)</f>
        <v>-53.483199999999997</v>
      </c>
      <c r="Q15">
        <f t="shared" ref="Q15:Q34" si="1">MEDIAN(A15:O15)</f>
        <v>-45.968699999999998</v>
      </c>
      <c r="R15">
        <f t="shared" ref="R15:R34" si="2">PERCENTILE(A15:O15, 75%)</f>
        <v>-29.492200000000004</v>
      </c>
      <c r="T15">
        <v>1</v>
      </c>
    </row>
    <row r="16" spans="1:46" x14ac:dyDescent="0.2">
      <c r="A16">
        <f t="shared" ref="A16:A25" si="3">C4</f>
        <v>-36.324534999999997</v>
      </c>
      <c r="B16">
        <f t="shared" ref="B16:B25" si="4">F4</f>
        <v>-49.977699999999999</v>
      </c>
      <c r="C16">
        <f t="shared" ref="C16:C25" si="5">I4</f>
        <v>-51.0167</v>
      </c>
      <c r="D16">
        <f t="shared" ref="D16:D25" si="6">L4</f>
        <v>-24.9877</v>
      </c>
      <c r="E16">
        <f t="shared" ref="E16:E25" si="7">O4</f>
        <v>-40.027700000000003</v>
      </c>
      <c r="F16">
        <f t="shared" ref="F16:F25" si="8">R4</f>
        <v>-53.015700000000002</v>
      </c>
      <c r="G16">
        <f t="shared" ref="G16:G25" si="9">U4</f>
        <v>-53.0137</v>
      </c>
      <c r="H16">
        <f t="shared" ref="H16:H25" si="10">X4</f>
        <v>-44.021700000000003</v>
      </c>
      <c r="I16">
        <f t="shared" ref="I16:I25" si="11">AA4</f>
        <v>-47.758952999999998</v>
      </c>
      <c r="J16">
        <f t="shared" ref="J16:J25" si="12">AD4</f>
        <v>-46.497199999999999</v>
      </c>
      <c r="K16">
        <f t="shared" ref="K16:K25" si="13">AG4</f>
        <v>-52.216349999999998</v>
      </c>
      <c r="L16">
        <f t="shared" ref="L16:L25" si="14">AJ4</f>
        <v>-58.521202000000002</v>
      </c>
      <c r="M16">
        <f t="shared" ref="M16:M25" si="15">AM4</f>
        <v>-32.0227</v>
      </c>
      <c r="N16">
        <f t="shared" ref="N16:N25" si="16">AP4</f>
        <v>-50.993699999999997</v>
      </c>
      <c r="O16">
        <f t="shared" ref="O16:O25" si="17">AS4</f>
        <v>-56.009033000000002</v>
      </c>
      <c r="P16">
        <f t="shared" si="0"/>
        <v>-52.615025000000003</v>
      </c>
      <c r="Q16">
        <f t="shared" si="1"/>
        <v>-49.977699999999999</v>
      </c>
      <c r="R16">
        <f t="shared" si="2"/>
        <v>-42.024700000000003</v>
      </c>
      <c r="T16">
        <v>2</v>
      </c>
    </row>
    <row r="17" spans="1:20" x14ac:dyDescent="0.2">
      <c r="A17">
        <f t="shared" si="3"/>
        <v>-45.015700000000002</v>
      </c>
      <c r="B17">
        <f t="shared" si="4"/>
        <v>-44.983699999999999</v>
      </c>
      <c r="C17">
        <f t="shared" si="5"/>
        <v>-16.9817</v>
      </c>
      <c r="D17">
        <f t="shared" si="6"/>
        <v>-12.014699999999999</v>
      </c>
      <c r="E17">
        <f t="shared" si="7"/>
        <v>-60.0137</v>
      </c>
      <c r="F17">
        <f t="shared" si="8"/>
        <v>-44.978700000000003</v>
      </c>
      <c r="G17">
        <f t="shared" si="9"/>
        <v>-48.989699999999999</v>
      </c>
      <c r="H17">
        <f t="shared" si="10"/>
        <v>-46.983699999999999</v>
      </c>
      <c r="I17">
        <f t="shared" si="11"/>
        <v>-46.017699999999998</v>
      </c>
      <c r="J17">
        <f t="shared" si="12"/>
        <v>-42.980697999999997</v>
      </c>
      <c r="K17">
        <f t="shared" si="13"/>
        <v>-39.0152</v>
      </c>
      <c r="L17">
        <f t="shared" si="14"/>
        <v>-64.5167</v>
      </c>
      <c r="M17">
        <f t="shared" si="15"/>
        <v>-7.0286600000000004</v>
      </c>
      <c r="N17">
        <f t="shared" si="16"/>
        <v>-18.989699999999999</v>
      </c>
      <c r="O17">
        <f t="shared" si="17"/>
        <v>-44.790100000000002</v>
      </c>
      <c r="P17">
        <f t="shared" si="0"/>
        <v>-46.500699999999995</v>
      </c>
      <c r="Q17">
        <f t="shared" si="1"/>
        <v>-44.978700000000003</v>
      </c>
      <c r="R17">
        <f t="shared" si="2"/>
        <v>-29.00245</v>
      </c>
      <c r="T17">
        <v>3</v>
      </c>
    </row>
    <row r="18" spans="1:20" x14ac:dyDescent="0.2">
      <c r="A18">
        <f t="shared" si="3"/>
        <v>-37.176389999999998</v>
      </c>
      <c r="B18">
        <f t="shared" si="4"/>
        <v>-19.0137</v>
      </c>
      <c r="C18">
        <f t="shared" si="5"/>
        <v>-17.026700000000002</v>
      </c>
      <c r="D18">
        <f t="shared" si="6"/>
        <v>-11.282024</v>
      </c>
      <c r="E18">
        <f t="shared" si="7"/>
        <v>-61.0167</v>
      </c>
      <c r="F18">
        <f t="shared" si="8"/>
        <v>-40.482199999999999</v>
      </c>
      <c r="G18">
        <f t="shared" si="9"/>
        <v>-49.014699999999998</v>
      </c>
      <c r="H18">
        <f t="shared" si="10"/>
        <v>-33.495449999999998</v>
      </c>
      <c r="I18">
        <f t="shared" si="11"/>
        <v>-50.0107</v>
      </c>
      <c r="J18">
        <f t="shared" si="12"/>
        <v>-40.996872000000003</v>
      </c>
      <c r="K18">
        <f t="shared" si="13"/>
        <v>-45.023699999999998</v>
      </c>
      <c r="L18">
        <f t="shared" si="14"/>
        <v>-56.995865000000002</v>
      </c>
      <c r="M18">
        <f t="shared" si="15"/>
        <v>-31.989367000000001</v>
      </c>
      <c r="N18">
        <f t="shared" si="16"/>
        <v>-17.623972999999999</v>
      </c>
      <c r="O18">
        <f t="shared" si="17"/>
        <v>-48.981696999999997</v>
      </c>
      <c r="P18">
        <f t="shared" si="0"/>
        <v>-48.998198500000001</v>
      </c>
      <c r="Q18">
        <f t="shared" si="1"/>
        <v>-40.482199999999999</v>
      </c>
      <c r="R18">
        <f t="shared" si="2"/>
        <v>-25.501533500000001</v>
      </c>
      <c r="T18">
        <v>4</v>
      </c>
    </row>
    <row r="19" spans="1:20" x14ac:dyDescent="0.2">
      <c r="A19">
        <f t="shared" si="3"/>
        <v>-40.978700000000003</v>
      </c>
      <c r="B19">
        <f t="shared" si="4"/>
        <v>-28.014154000000001</v>
      </c>
      <c r="C19">
        <f t="shared" si="5"/>
        <v>-15.998051999999999</v>
      </c>
      <c r="D19">
        <f t="shared" si="6"/>
        <v>-11.006366999999999</v>
      </c>
      <c r="E19">
        <f t="shared" si="7"/>
        <v>-60.997799999999998</v>
      </c>
      <c r="F19">
        <f t="shared" si="8"/>
        <v>-32.978700000000003</v>
      </c>
      <c r="G19">
        <f t="shared" si="9"/>
        <v>-47.601599999999998</v>
      </c>
      <c r="H19">
        <f t="shared" si="10"/>
        <v>-37.867587999999998</v>
      </c>
      <c r="I19">
        <f t="shared" si="11"/>
        <v>-51.006134000000003</v>
      </c>
      <c r="J19">
        <f t="shared" si="12"/>
        <v>-44.989364999999999</v>
      </c>
      <c r="K19">
        <f t="shared" si="13"/>
        <v>-43.688940000000002</v>
      </c>
      <c r="L19">
        <f t="shared" si="14"/>
        <v>-56.983916999999998</v>
      </c>
      <c r="M19">
        <f t="shared" si="15"/>
        <v>-31.977699999999999</v>
      </c>
      <c r="N19">
        <f t="shared" si="16"/>
        <v>-11.983700000000001</v>
      </c>
      <c r="O19">
        <f t="shared" si="17"/>
        <v>-49.980699999999999</v>
      </c>
      <c r="P19">
        <f t="shared" si="0"/>
        <v>-48.791150000000002</v>
      </c>
      <c r="Q19">
        <f t="shared" si="1"/>
        <v>-40.978700000000003</v>
      </c>
      <c r="R19">
        <f t="shared" si="2"/>
        <v>-29.995927000000002</v>
      </c>
      <c r="T19">
        <v>5</v>
      </c>
    </row>
    <row r="20" spans="1:20" s="1" customFormat="1" x14ac:dyDescent="0.2">
      <c r="A20" s="1">
        <f t="shared" si="3"/>
        <v>-36.92022</v>
      </c>
      <c r="B20" s="1">
        <f t="shared" si="4"/>
        <v>-28.014686999999999</v>
      </c>
      <c r="C20" s="1">
        <f t="shared" si="5"/>
        <v>-15.980700000000001</v>
      </c>
      <c r="D20" s="1">
        <f t="shared" si="6"/>
        <v>-10.977366</v>
      </c>
      <c r="E20" s="1">
        <f t="shared" si="7"/>
        <v>-60.976700000000001</v>
      </c>
      <c r="F20" s="1">
        <f t="shared" si="8"/>
        <v>-32.987699999999997</v>
      </c>
      <c r="G20" s="1">
        <f t="shared" si="9"/>
        <v>-50.989699999999999</v>
      </c>
      <c r="H20" s="1">
        <f t="shared" si="10"/>
        <v>-40.978700000000003</v>
      </c>
      <c r="I20" s="1">
        <f t="shared" si="11"/>
        <v>-50.985709999999997</v>
      </c>
      <c r="J20" s="1">
        <f t="shared" si="12"/>
        <v>-45.012954999999998</v>
      </c>
      <c r="K20" s="1">
        <f t="shared" si="13"/>
        <v>-45.0137</v>
      </c>
      <c r="L20" s="1">
        <f t="shared" si="14"/>
        <v>-56.980556</v>
      </c>
      <c r="M20" s="1">
        <f t="shared" si="15"/>
        <v>-31.977699999999999</v>
      </c>
      <c r="N20" s="1">
        <f t="shared" si="16"/>
        <v>-12.985559</v>
      </c>
      <c r="O20" s="1">
        <f t="shared" si="17"/>
        <v>-49.993729999999999</v>
      </c>
      <c r="P20" s="1">
        <f t="shared" si="0"/>
        <v>-50.489719999999998</v>
      </c>
      <c r="Q20" s="1">
        <f t="shared" si="1"/>
        <v>-40.978700000000003</v>
      </c>
      <c r="R20" s="1">
        <f t="shared" si="2"/>
        <v>-29.996193499999997</v>
      </c>
      <c r="T20">
        <v>6</v>
      </c>
    </row>
    <row r="21" spans="1:20" x14ac:dyDescent="0.2">
      <c r="A21">
        <f t="shared" si="3"/>
        <v>-38.997253000000001</v>
      </c>
      <c r="D21">
        <f t="shared" si="6"/>
        <v>-10.9787</v>
      </c>
      <c r="E21">
        <f t="shared" si="7"/>
        <v>-61.0167</v>
      </c>
      <c r="F21">
        <f t="shared" si="8"/>
        <v>-32.989690000000003</v>
      </c>
      <c r="G21">
        <f t="shared" si="9"/>
        <v>-50.979799999999997</v>
      </c>
      <c r="J21">
        <f t="shared" si="12"/>
        <v>-45.020699999999998</v>
      </c>
      <c r="K21">
        <f t="shared" si="13"/>
        <v>-43.015880000000003</v>
      </c>
      <c r="L21">
        <f t="shared" si="14"/>
        <v>-56.977707000000002</v>
      </c>
      <c r="N21">
        <f t="shared" si="16"/>
        <v>-12.987923</v>
      </c>
      <c r="O21">
        <f t="shared" si="17"/>
        <v>-50.016846000000001</v>
      </c>
      <c r="P21">
        <f t="shared" si="0"/>
        <v>-50.739061499999998</v>
      </c>
      <c r="Q21">
        <f t="shared" si="1"/>
        <v>-44.01829</v>
      </c>
      <c r="R21">
        <f t="shared" si="2"/>
        <v>-34.491580750000004</v>
      </c>
    </row>
    <row r="22" spans="1:20" x14ac:dyDescent="0.2">
      <c r="A22">
        <f t="shared" si="3"/>
        <v>-38.981636000000002</v>
      </c>
      <c r="D22">
        <f t="shared" si="6"/>
        <v>-10.981697</v>
      </c>
      <c r="G22">
        <f t="shared" si="9"/>
        <v>-50.975613000000003</v>
      </c>
      <c r="N22">
        <f t="shared" si="16"/>
        <v>-12.988704</v>
      </c>
      <c r="P22">
        <f t="shared" si="0"/>
        <v>-41.980130250000002</v>
      </c>
      <c r="Q22">
        <f t="shared" si="1"/>
        <v>-25.98517</v>
      </c>
      <c r="R22">
        <f t="shared" si="2"/>
        <v>-12.48695225</v>
      </c>
    </row>
    <row r="23" spans="1:20" x14ac:dyDescent="0.2">
      <c r="A23">
        <f t="shared" si="3"/>
        <v>-38.984699999999997</v>
      </c>
      <c r="P23">
        <f t="shared" si="0"/>
        <v>-38.984699999999997</v>
      </c>
      <c r="Q23">
        <f t="shared" si="1"/>
        <v>-38.984699999999997</v>
      </c>
      <c r="R23">
        <f t="shared" si="2"/>
        <v>-38.984699999999997</v>
      </c>
    </row>
    <row r="24" spans="1:20" x14ac:dyDescent="0.2">
      <c r="A24" t="s">
        <v>18</v>
      </c>
      <c r="P24" t="s">
        <v>71</v>
      </c>
      <c r="Q24" t="s">
        <v>73</v>
      </c>
      <c r="R24" t="s">
        <v>72</v>
      </c>
    </row>
    <row r="25" spans="1:20" x14ac:dyDescent="0.2">
      <c r="A25">
        <v>41.232647</v>
      </c>
      <c r="B25">
        <v>41.14114</v>
      </c>
      <c r="C25">
        <v>41.302819999999997</v>
      </c>
      <c r="D25">
        <v>40.829450000000001</v>
      </c>
      <c r="E25">
        <v>42.11777</v>
      </c>
      <c r="F25">
        <v>41.153767000000002</v>
      </c>
      <c r="G25">
        <v>41.079825999999997</v>
      </c>
      <c r="H25">
        <v>40.378512999999998</v>
      </c>
      <c r="P25">
        <f t="shared" si="0"/>
        <v>41.017232</v>
      </c>
      <c r="Q25">
        <f t="shared" si="1"/>
        <v>41.147453499999997</v>
      </c>
      <c r="R25">
        <f t="shared" si="2"/>
        <v>41.250190250000003</v>
      </c>
    </row>
    <row r="26" spans="1:20" x14ac:dyDescent="0.2">
      <c r="A26">
        <f>D3</f>
        <v>34.616399999999999</v>
      </c>
      <c r="B26">
        <f>G3</f>
        <v>37.334299999999999</v>
      </c>
      <c r="C26">
        <f>J3</f>
        <v>31.863099999999999</v>
      </c>
      <c r="D26">
        <f>M3</f>
        <v>41.829799999999999</v>
      </c>
      <c r="E26">
        <f>P3</f>
        <v>39.398173999999997</v>
      </c>
      <c r="F26">
        <f>S3</f>
        <v>39.403649999999999</v>
      </c>
      <c r="G26">
        <f>V3</f>
        <v>32.966000000000001</v>
      </c>
      <c r="H26">
        <f>Y3</f>
        <v>33.454799999999999</v>
      </c>
      <c r="I26">
        <f>AB3</f>
        <v>40.200699999999998</v>
      </c>
      <c r="J26">
        <f>AE3</f>
        <v>32.783499999999997</v>
      </c>
      <c r="K26">
        <f>AH3</f>
        <v>33.798299999999998</v>
      </c>
      <c r="L26">
        <f>AK3</f>
        <v>38.468699999999998</v>
      </c>
      <c r="M26">
        <f>AN3</f>
        <v>31.4361</v>
      </c>
      <c r="N26">
        <f>AQ3</f>
        <v>35.656500000000001</v>
      </c>
      <c r="O26">
        <f>AT3</f>
        <v>35.439599999999999</v>
      </c>
      <c r="P26">
        <f t="shared" si="0"/>
        <v>33.2104</v>
      </c>
      <c r="Q26">
        <f t="shared" si="1"/>
        <v>35.439599999999999</v>
      </c>
      <c r="R26">
        <f t="shared" si="2"/>
        <v>38.933436999999998</v>
      </c>
    </row>
    <row r="27" spans="1:20" x14ac:dyDescent="0.2">
      <c r="A27">
        <f t="shared" ref="A27:A38" si="18">D4</f>
        <v>45.732770000000002</v>
      </c>
      <c r="B27">
        <f t="shared" ref="B27:B38" si="19">G4</f>
        <v>37.5017</v>
      </c>
      <c r="C27">
        <f t="shared" ref="C27:C38" si="20">J4</f>
        <v>36.465899999999998</v>
      </c>
      <c r="D27">
        <f t="shared" ref="D27:D38" si="21">M4</f>
        <v>33.651299999999999</v>
      </c>
      <c r="E27">
        <f t="shared" ref="E27:E38" si="22">P4</f>
        <v>33.762999999999998</v>
      </c>
      <c r="F27">
        <f t="shared" ref="F27:F38" si="23">S4</f>
        <v>38.369</v>
      </c>
      <c r="G27">
        <f t="shared" ref="G27:G38" si="24">V4</f>
        <v>39.425400000000003</v>
      </c>
      <c r="H27">
        <f t="shared" ref="H27:H38" si="25">Y4</f>
        <v>35.462400000000002</v>
      </c>
      <c r="I27">
        <f t="shared" ref="I27:I38" si="26">AB4</f>
        <v>32.277275000000003</v>
      </c>
      <c r="J27">
        <f t="shared" ref="J27:J38" si="27">AE4</f>
        <v>33.199202999999997</v>
      </c>
      <c r="K27">
        <f t="shared" ref="K27:K38" si="28">AH4</f>
        <v>43.304366999999999</v>
      </c>
      <c r="L27">
        <f t="shared" ref="L27:L38" si="29">AK4</f>
        <v>44.066947999999996</v>
      </c>
      <c r="M27">
        <f t="shared" ref="M27:M38" si="30">AN4</f>
        <v>32.248399999999997</v>
      </c>
      <c r="N27">
        <f t="shared" ref="N27:N38" si="31">AQ4</f>
        <v>39.210900000000002</v>
      </c>
      <c r="O27">
        <f t="shared" ref="O27:O38" si="32">AT4</f>
        <v>40.152799999999999</v>
      </c>
      <c r="P27">
        <f t="shared" si="0"/>
        <v>33.707149999999999</v>
      </c>
      <c r="Q27">
        <f t="shared" si="1"/>
        <v>37.5017</v>
      </c>
      <c r="R27">
        <f t="shared" si="2"/>
        <v>39.789100000000005</v>
      </c>
    </row>
    <row r="28" spans="1:20" x14ac:dyDescent="0.2">
      <c r="A28">
        <f t="shared" si="18"/>
        <v>52.021799999999999</v>
      </c>
      <c r="B28">
        <f t="shared" si="19"/>
        <v>32.942999999999998</v>
      </c>
      <c r="C28">
        <f t="shared" si="20"/>
        <v>33.584299999999999</v>
      </c>
      <c r="D28">
        <f t="shared" si="21"/>
        <v>32.952800000000003</v>
      </c>
      <c r="E28">
        <f t="shared" si="22"/>
        <v>46.003100000000003</v>
      </c>
      <c r="F28">
        <f t="shared" si="23"/>
        <v>34.523800000000001</v>
      </c>
      <c r="G28">
        <f t="shared" si="24"/>
        <v>37.870800000000003</v>
      </c>
      <c r="H28">
        <f t="shared" si="25"/>
        <v>37.468699999999998</v>
      </c>
      <c r="I28">
        <f t="shared" si="26"/>
        <v>33.524799999999999</v>
      </c>
      <c r="J28">
        <f t="shared" si="27"/>
        <v>30.805050000000001</v>
      </c>
      <c r="K28">
        <f t="shared" si="28"/>
        <v>35.263100000000001</v>
      </c>
      <c r="L28">
        <f t="shared" si="29"/>
        <v>50.115349999999999</v>
      </c>
      <c r="M28">
        <f t="shared" si="30"/>
        <v>32.2241</v>
      </c>
      <c r="N28">
        <f t="shared" si="31"/>
        <v>35.349499999999999</v>
      </c>
      <c r="O28">
        <f t="shared" si="32"/>
        <v>33.499397000000002</v>
      </c>
      <c r="P28">
        <f t="shared" si="0"/>
        <v>33.226098500000006</v>
      </c>
      <c r="Q28">
        <f t="shared" si="1"/>
        <v>34.523800000000001</v>
      </c>
      <c r="R28">
        <f t="shared" si="2"/>
        <v>37.669750000000001</v>
      </c>
    </row>
    <row r="29" spans="1:20" x14ac:dyDescent="0.2">
      <c r="A29">
        <f t="shared" si="18"/>
        <v>47.417865999999997</v>
      </c>
      <c r="B29">
        <f t="shared" si="19"/>
        <v>31.927600000000002</v>
      </c>
      <c r="C29">
        <f t="shared" si="20"/>
        <v>33.737400000000001</v>
      </c>
      <c r="D29">
        <f t="shared" si="21"/>
        <v>32.19941</v>
      </c>
      <c r="E29">
        <f t="shared" si="22"/>
        <v>47.093299999999999</v>
      </c>
      <c r="F29">
        <f t="shared" si="23"/>
        <v>32.784599999999998</v>
      </c>
      <c r="G29">
        <f t="shared" si="24"/>
        <v>37.887700000000002</v>
      </c>
      <c r="H29">
        <f t="shared" si="25"/>
        <v>32.727474000000001</v>
      </c>
      <c r="I29">
        <f t="shared" si="26"/>
        <v>33.521700000000003</v>
      </c>
      <c r="J29">
        <f t="shared" si="27"/>
        <v>29.810970000000001</v>
      </c>
      <c r="K29">
        <f t="shared" si="28"/>
        <v>35.274799999999999</v>
      </c>
      <c r="L29">
        <f t="shared" si="29"/>
        <v>43.288269999999997</v>
      </c>
      <c r="M29">
        <f t="shared" si="30"/>
        <v>32.231566999999998</v>
      </c>
      <c r="N29">
        <f t="shared" si="31"/>
        <v>35.345047000000001</v>
      </c>
      <c r="O29">
        <f t="shared" si="32"/>
        <v>33.493949999999998</v>
      </c>
      <c r="P29">
        <f t="shared" si="0"/>
        <v>32.4795205</v>
      </c>
      <c r="Q29">
        <f t="shared" si="1"/>
        <v>33.521700000000003</v>
      </c>
      <c r="R29">
        <f t="shared" si="2"/>
        <v>36.616373500000002</v>
      </c>
    </row>
    <row r="30" spans="1:20" x14ac:dyDescent="0.2">
      <c r="A30">
        <f t="shared" si="18"/>
        <v>47.084400000000002</v>
      </c>
      <c r="B30">
        <f t="shared" si="19"/>
        <v>40.679569999999998</v>
      </c>
      <c r="C30">
        <f t="shared" si="20"/>
        <v>32.710059999999999</v>
      </c>
      <c r="D30">
        <f t="shared" si="21"/>
        <v>31.917999999999999</v>
      </c>
      <c r="E30">
        <f t="shared" si="22"/>
        <v>47.074043000000003</v>
      </c>
      <c r="F30">
        <f t="shared" si="23"/>
        <v>32.774999999999999</v>
      </c>
      <c r="G30">
        <f t="shared" si="24"/>
        <v>37.876730000000002</v>
      </c>
      <c r="H30">
        <f t="shared" si="25"/>
        <v>32.716670000000001</v>
      </c>
      <c r="I30">
        <f t="shared" si="26"/>
        <v>34.523308</v>
      </c>
      <c r="J30">
        <f t="shared" si="27"/>
        <v>28.810034000000002</v>
      </c>
      <c r="K30">
        <f t="shared" si="28"/>
        <v>35.272891999999999</v>
      </c>
      <c r="L30">
        <f t="shared" si="29"/>
        <v>43.282032000000001</v>
      </c>
      <c r="M30">
        <f t="shared" si="30"/>
        <v>32.224499999999999</v>
      </c>
      <c r="N30">
        <f t="shared" si="31"/>
        <v>35.338200000000001</v>
      </c>
      <c r="O30">
        <f t="shared" si="32"/>
        <v>33.4938</v>
      </c>
      <c r="P30">
        <f t="shared" si="0"/>
        <v>32.713364999999996</v>
      </c>
      <c r="Q30">
        <f t="shared" si="1"/>
        <v>34.523308</v>
      </c>
      <c r="R30">
        <f t="shared" si="2"/>
        <v>39.278149999999997</v>
      </c>
    </row>
    <row r="31" spans="1:20" s="1" customFormat="1" x14ac:dyDescent="0.2">
      <c r="A31" s="1">
        <f t="shared" si="18"/>
        <v>47.088496999999997</v>
      </c>
      <c r="B31" s="1">
        <f t="shared" si="19"/>
        <v>40.679924</v>
      </c>
      <c r="C31" s="1">
        <f t="shared" si="20"/>
        <v>32.695799999999998</v>
      </c>
      <c r="D31" s="1">
        <f t="shared" si="21"/>
        <v>31.901060000000001</v>
      </c>
      <c r="E31" s="1">
        <f t="shared" si="22"/>
        <v>47.053800000000003</v>
      </c>
      <c r="F31" s="1">
        <f t="shared" si="23"/>
        <v>32.780524999999997</v>
      </c>
      <c r="G31" s="1">
        <f t="shared" si="24"/>
        <v>37.873100000000001</v>
      </c>
      <c r="H31" s="1">
        <f t="shared" si="25"/>
        <v>32.718997999999999</v>
      </c>
      <c r="I31" s="1">
        <f t="shared" si="26"/>
        <v>34.506489999999999</v>
      </c>
      <c r="J31" s="1">
        <f t="shared" si="27"/>
        <v>28.822310999999999</v>
      </c>
      <c r="K31" s="1">
        <f t="shared" si="28"/>
        <v>35.270099999999999</v>
      </c>
      <c r="L31" s="1">
        <f t="shared" si="29"/>
        <v>43.27666</v>
      </c>
      <c r="M31" s="1">
        <f t="shared" si="30"/>
        <v>32.224899999999998</v>
      </c>
      <c r="N31" s="1">
        <f t="shared" si="31"/>
        <v>35.340587999999997</v>
      </c>
      <c r="O31" s="1">
        <f t="shared" si="32"/>
        <v>33.505386000000001</v>
      </c>
      <c r="P31" s="1">
        <f t="shared" si="0"/>
        <v>32.707398999999995</v>
      </c>
      <c r="Q31" s="1">
        <f t="shared" si="1"/>
        <v>34.506489999999999</v>
      </c>
      <c r="R31" s="1">
        <f t="shared" si="2"/>
        <v>39.276511999999997</v>
      </c>
    </row>
    <row r="32" spans="1:20" x14ac:dyDescent="0.2">
      <c r="A32">
        <f t="shared" si="18"/>
        <v>47.093089999999997</v>
      </c>
      <c r="D32">
        <f t="shared" si="21"/>
        <v>31.900652000000001</v>
      </c>
      <c r="E32">
        <f t="shared" si="22"/>
        <v>47.091396000000003</v>
      </c>
      <c r="F32">
        <f t="shared" si="23"/>
        <v>32.781692999999997</v>
      </c>
      <c r="G32">
        <f t="shared" si="24"/>
        <v>37.868729999999999</v>
      </c>
      <c r="J32">
        <f t="shared" si="27"/>
        <v>29.827000000000002</v>
      </c>
      <c r="K32">
        <f t="shared" si="28"/>
        <v>35.268799999999999</v>
      </c>
      <c r="L32">
        <f t="shared" si="29"/>
        <v>43.278008</v>
      </c>
      <c r="N32">
        <f t="shared" si="31"/>
        <v>35.342599999999997</v>
      </c>
      <c r="O32">
        <f t="shared" si="32"/>
        <v>33.524000000000001</v>
      </c>
      <c r="P32">
        <f t="shared" si="0"/>
        <v>32.96726975</v>
      </c>
      <c r="Q32">
        <f t="shared" si="1"/>
        <v>35.305700000000002</v>
      </c>
      <c r="R32">
        <f t="shared" si="2"/>
        <v>41.9256885</v>
      </c>
    </row>
    <row r="33" spans="1:18" x14ac:dyDescent="0.2">
      <c r="A33">
        <f t="shared" si="18"/>
        <v>47.08531</v>
      </c>
      <c r="D33">
        <f t="shared" si="21"/>
        <v>31.902208000000002</v>
      </c>
      <c r="G33">
        <f t="shared" si="24"/>
        <v>37.865715000000002</v>
      </c>
      <c r="N33">
        <f t="shared" si="31"/>
        <v>35.343285000000002</v>
      </c>
      <c r="P33">
        <f t="shared" si="0"/>
        <v>34.48301575</v>
      </c>
      <c r="Q33">
        <f t="shared" si="1"/>
        <v>36.604500000000002</v>
      </c>
      <c r="R33">
        <f t="shared" si="2"/>
        <v>40.170613750000001</v>
      </c>
    </row>
    <row r="34" spans="1:18" x14ac:dyDescent="0.2">
      <c r="A34">
        <f t="shared" si="18"/>
        <v>47.085307999999998</v>
      </c>
      <c r="P34">
        <f t="shared" si="0"/>
        <v>47.085307999999998</v>
      </c>
      <c r="Q34">
        <f t="shared" si="1"/>
        <v>47.085307999999998</v>
      </c>
      <c r="R34">
        <f t="shared" si="2"/>
        <v>47.085307999999998</v>
      </c>
    </row>
    <row r="39" spans="1:18" x14ac:dyDescent="0.2">
      <c r="A39">
        <v>41.232647</v>
      </c>
    </row>
    <row r="40" spans="1:18" x14ac:dyDescent="0.2">
      <c r="A40">
        <v>41.14114</v>
      </c>
    </row>
    <row r="41" spans="1:18" x14ac:dyDescent="0.2">
      <c r="A41">
        <v>41.302819999999997</v>
      </c>
    </row>
    <row r="42" spans="1:18" x14ac:dyDescent="0.2">
      <c r="A42">
        <v>40.829450000000001</v>
      </c>
    </row>
    <row r="43" spans="1:18" x14ac:dyDescent="0.2">
      <c r="A43">
        <v>42.11777</v>
      </c>
    </row>
    <row r="44" spans="1:18" x14ac:dyDescent="0.2">
      <c r="A44">
        <v>41.153767000000002</v>
      </c>
    </row>
    <row r="45" spans="1:18" x14ac:dyDescent="0.2">
      <c r="A45">
        <v>41.079825999999997</v>
      </c>
    </row>
    <row r="46" spans="1:18" x14ac:dyDescent="0.2">
      <c r="A46">
        <v>40.378512999999998</v>
      </c>
    </row>
    <row r="52" spans="1:28" x14ac:dyDescent="0.2">
      <c r="A52" t="s">
        <v>19</v>
      </c>
    </row>
    <row r="53" spans="1:28" x14ac:dyDescent="0.2">
      <c r="A53" t="s">
        <v>20</v>
      </c>
      <c r="D53" t="s">
        <v>21</v>
      </c>
      <c r="G53" t="s">
        <v>22</v>
      </c>
      <c r="J53" t="s">
        <v>23</v>
      </c>
      <c r="M53" t="s">
        <v>24</v>
      </c>
      <c r="P53" t="s">
        <v>25</v>
      </c>
      <c r="S53" t="s">
        <v>26</v>
      </c>
      <c r="V53" t="s">
        <v>27</v>
      </c>
      <c r="Y53" t="s">
        <v>28</v>
      </c>
      <c r="AB53" t="s">
        <v>29</v>
      </c>
    </row>
    <row r="54" spans="1:28" x14ac:dyDescent="0.2">
      <c r="A54" t="s">
        <v>30</v>
      </c>
      <c r="D54" t="s">
        <v>30</v>
      </c>
      <c r="G54" t="s">
        <v>30</v>
      </c>
      <c r="J54" t="s">
        <v>30</v>
      </c>
      <c r="M54" t="s">
        <v>30</v>
      </c>
      <c r="P54" t="s">
        <v>30</v>
      </c>
      <c r="S54" t="s">
        <v>30</v>
      </c>
      <c r="V54" t="s">
        <v>30</v>
      </c>
    </row>
    <row r="55" spans="1:28" x14ac:dyDescent="0.2">
      <c r="A55" t="s">
        <v>31</v>
      </c>
      <c r="D55" t="s">
        <v>32</v>
      </c>
      <c r="G55" t="s">
        <v>33</v>
      </c>
      <c r="J55" t="s">
        <v>34</v>
      </c>
      <c r="M55" t="s">
        <v>35</v>
      </c>
      <c r="P55" t="s">
        <v>36</v>
      </c>
      <c r="S55" t="s">
        <v>37</v>
      </c>
      <c r="V55" t="s">
        <v>38</v>
      </c>
    </row>
    <row r="56" spans="1:28" x14ac:dyDescent="0.2">
      <c r="A56" t="s">
        <v>39</v>
      </c>
      <c r="D56" t="s">
        <v>40</v>
      </c>
      <c r="G56" t="s">
        <v>41</v>
      </c>
      <c r="J56" t="s">
        <v>42</v>
      </c>
      <c r="M56" t="s">
        <v>43</v>
      </c>
      <c r="P56" t="s">
        <v>44</v>
      </c>
      <c r="S56" t="s">
        <v>45</v>
      </c>
      <c r="V56" t="s">
        <v>46</v>
      </c>
    </row>
    <row r="57" spans="1:28" x14ac:dyDescent="0.2">
      <c r="A57" t="s">
        <v>47</v>
      </c>
      <c r="D57" t="s">
        <v>48</v>
      </c>
      <c r="G57" t="s">
        <v>49</v>
      </c>
      <c r="J57" t="s">
        <v>50</v>
      </c>
      <c r="M57" t="s">
        <v>51</v>
      </c>
      <c r="P57" t="s">
        <v>52</v>
      </c>
      <c r="S57" t="s">
        <v>53</v>
      </c>
      <c r="V57" t="s">
        <v>54</v>
      </c>
    </row>
    <row r="58" spans="1:28" x14ac:dyDescent="0.2">
      <c r="A58" t="s">
        <v>55</v>
      </c>
      <c r="D58" t="s">
        <v>56</v>
      </c>
      <c r="G58" t="s">
        <v>57</v>
      </c>
      <c r="J58" t="s">
        <v>41</v>
      </c>
      <c r="M58" t="s">
        <v>50</v>
      </c>
    </row>
    <row r="59" spans="1:28" x14ac:dyDescent="0.2">
      <c r="A59" t="s">
        <v>58</v>
      </c>
      <c r="D59" t="s">
        <v>59</v>
      </c>
      <c r="J59" t="s">
        <v>60</v>
      </c>
      <c r="M59" t="s">
        <v>61</v>
      </c>
    </row>
    <row r="60" spans="1:28" x14ac:dyDescent="0.2">
      <c r="D60" t="s">
        <v>62</v>
      </c>
      <c r="J60" t="s">
        <v>63</v>
      </c>
      <c r="M60" t="s">
        <v>64</v>
      </c>
    </row>
    <row r="64" spans="1:28" x14ac:dyDescent="0.2">
      <c r="M64" t="s">
        <v>65</v>
      </c>
    </row>
    <row r="65" spans="13:14" x14ac:dyDescent="0.2">
      <c r="M65" t="s">
        <v>17</v>
      </c>
      <c r="N65" t="s">
        <v>66</v>
      </c>
    </row>
    <row r="66" spans="13:14" x14ac:dyDescent="0.2">
      <c r="M66">
        <v>0.48868619999999996</v>
      </c>
      <c r="N66">
        <v>41.232647</v>
      </c>
    </row>
    <row r="67" spans="13:14" x14ac:dyDescent="0.2">
      <c r="M67">
        <v>-1.1561631999999999</v>
      </c>
      <c r="N67">
        <v>41.14114</v>
      </c>
    </row>
    <row r="68" spans="13:14" x14ac:dyDescent="0.2">
      <c r="M68">
        <v>5.0499549999999997</v>
      </c>
      <c r="N68">
        <v>41.302819999999997</v>
      </c>
    </row>
    <row r="69" spans="13:14" x14ac:dyDescent="0.2">
      <c r="M69">
        <v>5.7283059999999999</v>
      </c>
      <c r="N69">
        <v>40.829450000000001</v>
      </c>
    </row>
    <row r="70" spans="13:14" x14ac:dyDescent="0.2">
      <c r="M70">
        <v>0.32992673</v>
      </c>
      <c r="N70">
        <v>42.11777</v>
      </c>
    </row>
    <row r="71" spans="13:14" x14ac:dyDescent="0.2">
      <c r="M71">
        <v>-0.1494325</v>
      </c>
      <c r="N71">
        <v>41.153767000000002</v>
      </c>
    </row>
    <row r="72" spans="13:14" x14ac:dyDescent="0.2">
      <c r="M72">
        <v>2.5529574999999998</v>
      </c>
      <c r="N72">
        <v>41.079825999999997</v>
      </c>
    </row>
    <row r="73" spans="13:14" x14ac:dyDescent="0.2">
      <c r="M73">
        <v>-0.19004489999999999</v>
      </c>
      <c r="N73">
        <v>40.378512999999998</v>
      </c>
    </row>
  </sheetData>
  <sheetProtection selectLockedCells="1" selectUnlockedCells="1"/>
  <pageMargins left="0.78749999999999998" right="0.78749999999999998" top="1.0527777777777778" bottom="1.0527777777777778" header="0.78749999999999998" footer="0.78749999999999998"/>
  <pageSetup orientation="portrait" useFirstPageNumber="1" horizontalDpi="300" verticalDpi="300"/>
  <headerFooter alignWithMargins="0">
    <oddHeader>&amp;C&amp;"Times New Roman,Normal"&amp;12&amp;A</oddHeader>
    <oddFooter>&amp;C&amp;"Times New Roman,Normal"&amp;12Page &amp;P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ColWidth="11.5703125" defaultRowHeight="12.75" x14ac:dyDescent="0.2"/>
  <sheetData/>
  <sheetProtection selectLockedCells="1" selectUnlockedCells="1"/>
  <pageMargins left="0.78749999999999998" right="0.78749999999999998" top="1.0527777777777778" bottom="1.0527777777777778" header="0.78749999999999998" footer="0.78749999999999998"/>
  <pageSetup firstPageNumber="0" orientation="portrait" horizontalDpi="300" verticalDpi="300"/>
  <headerFooter alignWithMargins="0">
    <oddHeader>&amp;C&amp;"Times New Roman,Normal"&amp;12&amp;A</oddHeader>
    <oddFooter>&amp;C&amp;"Times New Roman,Normal"&amp;12Page &amp;P</oddFooter>
  </headerFooter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ColWidth="11.5703125" defaultRowHeight="12.75" x14ac:dyDescent="0.2"/>
  <sheetData/>
  <sheetProtection selectLockedCells="1" selectUnlockedCells="1"/>
  <pageMargins left="0.78749999999999998" right="0.78749999999999998" top="1.0527777777777778" bottom="1.0527777777777778" header="0.78749999999999998" footer="0.78749999999999998"/>
  <pageSetup firstPageNumber="0" orientation="portrait" horizontalDpi="300" verticalDpi="300"/>
  <headerFooter alignWithMargins="0">
    <oddHeader>&amp;C&amp;"Times New Roman,Normal"&amp;12&amp;A</oddHeader>
    <oddFooter>&amp;C&amp;"Times New Roman,Normal"&amp;12Page 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3</vt:i4>
      </vt:variant>
      <vt:variant>
        <vt:lpstr>Charts</vt:lpstr>
      </vt:variant>
      <vt:variant>
        <vt:i4>1</vt:i4>
      </vt:variant>
    </vt:vector>
  </HeadingPairs>
  <TitlesOfParts>
    <vt:vector size="4" baseType="lpstr">
      <vt:lpstr>Sheet1</vt:lpstr>
      <vt:lpstr>Sheet2</vt:lpstr>
      <vt:lpstr>Sheet3</vt:lpstr>
      <vt:lpstr>Quartiles Chart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Paul William McBurney</cp:lastModifiedBy>
  <dcterms:created xsi:type="dcterms:W3CDTF">2011-02-22T13:55:51Z</dcterms:created>
  <dcterms:modified xsi:type="dcterms:W3CDTF">2011-02-22T14:09:32Z</dcterms:modified>
</cp:coreProperties>
</file>